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 tabRatio="208"/>
  </bookViews>
  <sheets>
    <sheet name="Hasil Rapat" sheetId="6" r:id="rId1"/>
    <sheet name="TTI (2)" sheetId="5" r:id="rId2"/>
    <sheet name="TTI" sheetId="4" r:id="rId3"/>
    <sheet name="Sheet2" sheetId="7" r:id="rId4"/>
  </sheets>
  <calcPr calcId="124519"/>
</workbook>
</file>

<file path=xl/calcChain.xml><?xml version="1.0" encoding="utf-8"?>
<calcChain xmlns="http://schemas.openxmlformats.org/spreadsheetml/2006/main">
  <c r="E76" i="7"/>
  <c r="E75"/>
  <c r="E74"/>
  <c r="D73"/>
  <c r="C73"/>
  <c r="E65"/>
  <c r="E64"/>
  <c r="E63"/>
  <c r="E62"/>
  <c r="E61"/>
  <c r="E60"/>
  <c r="E59"/>
  <c r="E58"/>
  <c r="D57"/>
  <c r="C57"/>
  <c r="E47"/>
  <c r="E46"/>
  <c r="E45"/>
  <c r="E44"/>
  <c r="E43"/>
  <c r="E42"/>
  <c r="E41"/>
  <c r="E39"/>
  <c r="E38"/>
  <c r="E37"/>
  <c r="D37"/>
  <c r="C37"/>
  <c r="E32"/>
  <c r="E31"/>
  <c r="E30"/>
  <c r="E29"/>
  <c r="E28"/>
  <c r="E27"/>
  <c r="E26"/>
  <c r="E25"/>
  <c r="E24"/>
  <c r="E23"/>
  <c r="E22"/>
  <c r="D21"/>
  <c r="C21"/>
  <c r="E16"/>
  <c r="E15"/>
  <c r="E13"/>
  <c r="E12"/>
  <c r="E11"/>
  <c r="E10"/>
  <c r="E9"/>
  <c r="E8"/>
  <c r="E7"/>
  <c r="E5"/>
  <c r="E6"/>
  <c r="D5"/>
  <c r="C5"/>
  <c r="AC13" i="6"/>
  <c r="AC14"/>
  <c r="AC15"/>
  <c r="AC16"/>
  <c r="AC17"/>
  <c r="AC18"/>
  <c r="AC19"/>
  <c r="AC20"/>
  <c r="AC21"/>
  <c r="AC22"/>
  <c r="AC12"/>
  <c r="W17"/>
  <c r="W12"/>
  <c r="W13"/>
  <c r="W14"/>
  <c r="W15"/>
  <c r="W16"/>
  <c r="R15"/>
  <c r="R16"/>
  <c r="R17"/>
  <c r="R18"/>
  <c r="R14"/>
  <c r="R13"/>
  <c r="R12"/>
  <c r="M12"/>
  <c r="M13"/>
  <c r="M14"/>
  <c r="M15"/>
  <c r="M16"/>
  <c r="M17"/>
  <c r="M18"/>
  <c r="M19"/>
  <c r="M20"/>
  <c r="M21"/>
  <c r="H18"/>
  <c r="H19"/>
  <c r="H20"/>
  <c r="H21"/>
  <c r="H12"/>
  <c r="H13"/>
  <c r="H14"/>
  <c r="H15"/>
  <c r="H16"/>
  <c r="H17"/>
  <c r="C14"/>
  <c r="C15"/>
  <c r="C16"/>
  <c r="C17"/>
  <c r="C13"/>
  <c r="C12"/>
  <c r="E73" i="7"/>
  <c r="D81"/>
  <c r="E21"/>
  <c r="E57"/>
  <c r="C81"/>
  <c r="E81"/>
</calcChain>
</file>

<file path=xl/sharedStrings.xml><?xml version="1.0" encoding="utf-8"?>
<sst xmlns="http://schemas.openxmlformats.org/spreadsheetml/2006/main" count="349" uniqueCount="194">
  <si>
    <t>Susunan KURIKULUM 2015</t>
  </si>
  <si>
    <t>01</t>
  </si>
  <si>
    <t>02</t>
  </si>
  <si>
    <t>03</t>
  </si>
  <si>
    <t>04</t>
  </si>
  <si>
    <t>05</t>
  </si>
  <si>
    <t>06</t>
  </si>
  <si>
    <t>SEMESTER</t>
  </si>
  <si>
    <t>7 dan 8</t>
  </si>
  <si>
    <t>4,5  dan 6</t>
  </si>
  <si>
    <t>Elektronika Analog</t>
  </si>
  <si>
    <t xml:space="preserve">Lab. Propagasi Gelombang Radio, </t>
  </si>
  <si>
    <t xml:space="preserve">Telekomunikasi, Teresterial </t>
  </si>
  <si>
    <t>dan Satelit Komunikasi</t>
  </si>
  <si>
    <t>Sistem Transmisi Telekomunikasi</t>
  </si>
  <si>
    <t>Jaringan Teresterial</t>
  </si>
  <si>
    <t>Jaringan Seluler</t>
  </si>
  <si>
    <t>Komunikasi Satelit</t>
  </si>
  <si>
    <t>Komunikasi Digital</t>
  </si>
  <si>
    <t>Kinerja Sistem Komunikasi</t>
  </si>
  <si>
    <t>Lab. Elektromagnetik</t>
  </si>
  <si>
    <t>dan Teknologi</t>
  </si>
  <si>
    <t>Lab. Antenna</t>
  </si>
  <si>
    <t>dan Propagasi</t>
  </si>
  <si>
    <t>Lab. Frekuensi Tinggi</t>
  </si>
  <si>
    <t>dan Komponen</t>
  </si>
  <si>
    <t>Lab. Telekomunikasi</t>
  </si>
  <si>
    <t>Radio dan Gelombang Pendek</t>
  </si>
  <si>
    <t>Lab. Telematika</t>
  </si>
  <si>
    <t>Medan Elektromagnetik</t>
  </si>
  <si>
    <t>Dasar Telekomunikasi</t>
  </si>
  <si>
    <t>Antena dan Propagasi</t>
  </si>
  <si>
    <t>Dasar Elektronika</t>
  </si>
  <si>
    <t>Topik Khusus Jaringan Telekomunikasi</t>
  </si>
  <si>
    <t>Jaringan Telekomunikasi Telepon</t>
  </si>
  <si>
    <t>Rekayasa Trafik</t>
  </si>
  <si>
    <t>Sistem Transmisi &amp; Frekuensi Tinggi</t>
  </si>
  <si>
    <t xml:space="preserve">Lab. Multimedia dan </t>
  </si>
  <si>
    <t>Kecerdasan Buatan Telekomunikasi</t>
  </si>
  <si>
    <t>Teori Informasi dan Pengkodean</t>
  </si>
  <si>
    <t>Jaringan Multimedia</t>
  </si>
  <si>
    <t>Kecerdasan Buatan</t>
  </si>
  <si>
    <t>Antena dan propagasi</t>
  </si>
  <si>
    <t>Teknik Digital</t>
  </si>
  <si>
    <t xml:space="preserve"> Sistem Transmisi &amp; Frekuensi Tinggi</t>
  </si>
  <si>
    <t>Teknologi Jaringan Akses</t>
  </si>
  <si>
    <t>Sentral Digital</t>
  </si>
  <si>
    <t>Elektronika Telekomunikasi</t>
  </si>
  <si>
    <t>Tapis Analog dan Digital</t>
  </si>
  <si>
    <t>Pengolahan Sinyal Multimedia</t>
  </si>
  <si>
    <t>Lab. Antena</t>
  </si>
  <si>
    <t>Lab. Wireless</t>
  </si>
  <si>
    <t>Lab. Radar dan Satelit</t>
  </si>
  <si>
    <t>Lab. Teknik Radio</t>
  </si>
  <si>
    <t>Komunikasi Serat Optik</t>
  </si>
  <si>
    <t>Pengolahan Sinyal Digital</t>
  </si>
  <si>
    <t>Lab. Multimedia dan Kecerdasan Buatan</t>
  </si>
  <si>
    <t>Perancangan Jaringan Teresterial</t>
  </si>
  <si>
    <t>Komunikasi Seluler</t>
  </si>
  <si>
    <t>Sistem Transmisi dan Frekuensi Tinggi</t>
  </si>
  <si>
    <t>Spread Spectrum</t>
  </si>
  <si>
    <t>Topik Khusus Wireless</t>
  </si>
  <si>
    <t>Topik Khusus Pengolahan Sinyal</t>
  </si>
  <si>
    <t>Topik Khusus Antenna</t>
  </si>
  <si>
    <t>Jaringan Komunikasi Serat Optik</t>
  </si>
  <si>
    <t>Manajemen dan RegulasiTelekomunikasi</t>
  </si>
  <si>
    <t>Optimasi Jaringan Telekomunikasi</t>
  </si>
  <si>
    <t xml:space="preserve">Radar dan Navigasi </t>
  </si>
  <si>
    <t>Pemodelan dan Simulasi Telekomunikasi</t>
  </si>
  <si>
    <t>Pengolahan Isyarat Digital</t>
  </si>
  <si>
    <t>Pengantar Kecerdasan Buatan</t>
  </si>
  <si>
    <t>Pengenalan Pola</t>
  </si>
  <si>
    <t>Pengolahan Citra</t>
  </si>
  <si>
    <t>Jaringan Komunikasi Multimedia</t>
  </si>
  <si>
    <t xml:space="preserve">Lab. Transmisi </t>
  </si>
  <si>
    <t>dan Jaringan Telekomunikasi</t>
  </si>
  <si>
    <t>MK Wajib</t>
  </si>
  <si>
    <t>16 Matakuliah</t>
  </si>
  <si>
    <t>Pilihan</t>
  </si>
  <si>
    <t>4 MK</t>
  </si>
  <si>
    <t>Sistem Operasi Komputer</t>
  </si>
  <si>
    <t>Jaringan Komputer</t>
  </si>
  <si>
    <t>Sistem Digital</t>
  </si>
  <si>
    <t>Perangkat Lunak Telekomunikasi</t>
  </si>
  <si>
    <t>Sistem Multimedia</t>
  </si>
  <si>
    <t>K</t>
  </si>
  <si>
    <t>P</t>
  </si>
  <si>
    <t>T</t>
  </si>
  <si>
    <t>KODE</t>
  </si>
  <si>
    <t>Total SKS</t>
  </si>
  <si>
    <t xml:space="preserve"> </t>
  </si>
  <si>
    <t>T.Telekomunikasi &amp; Informasi (TTI)</t>
  </si>
  <si>
    <t xml:space="preserve"> SEMESTER  4</t>
  </si>
  <si>
    <t>241D4103</t>
  </si>
  <si>
    <t xml:space="preserve"> Matematika Teknik II</t>
  </si>
  <si>
    <t>242D4102</t>
  </si>
  <si>
    <t xml:space="preserve"> Sistem Linier</t>
  </si>
  <si>
    <t>243D4102</t>
  </si>
  <si>
    <t xml:space="preserve"> Material Elektro Teknik</t>
  </si>
  <si>
    <t>244D4101</t>
  </si>
  <si>
    <t xml:space="preserve"> Prakt. Dasar Elka &amp; Pengukuran</t>
  </si>
  <si>
    <t>261D4102</t>
  </si>
  <si>
    <t xml:space="preserve"> Komunikasi Digital</t>
  </si>
  <si>
    <t>262D4102</t>
  </si>
  <si>
    <t xml:space="preserve"> Jaringan Telekomunikasi Telpon</t>
  </si>
  <si>
    <t>263D4102</t>
  </si>
  <si>
    <t xml:space="preserve"> Antena dan Propagasi</t>
  </si>
  <si>
    <t>271D4102</t>
  </si>
  <si>
    <t xml:space="preserve"> Pemrograman Komputer (Fortran+C)</t>
  </si>
  <si>
    <t>272D4102</t>
  </si>
  <si>
    <t xml:space="preserve"> Elektronika Analog</t>
  </si>
  <si>
    <t>273D4101</t>
  </si>
  <si>
    <t xml:space="preserve"> Prakt. Elektronika Analog</t>
  </si>
  <si>
    <t>274D4102</t>
  </si>
  <si>
    <t xml:space="preserve"> Teknik Digital</t>
  </si>
  <si>
    <t xml:space="preserve"> SEMESTER  5</t>
  </si>
  <si>
    <t>331D4102</t>
  </si>
  <si>
    <t xml:space="preserve"> Sistem Mikroprosesor &amp; Antarmuka</t>
  </si>
  <si>
    <t>332D4101</t>
  </si>
  <si>
    <t xml:space="preserve"> Praktikum Mikroprosesor &amp; Antarmuka</t>
  </si>
  <si>
    <t>335D4102</t>
  </si>
  <si>
    <t xml:space="preserve"> Jaringan Komputer</t>
  </si>
  <si>
    <t>321D4102</t>
  </si>
  <si>
    <t xml:space="preserve"> Kinerja sistem komunikasi</t>
  </si>
  <si>
    <t>322D4102</t>
  </si>
  <si>
    <t xml:space="preserve"> Komunikasi Serat Optik</t>
  </si>
  <si>
    <t>323D4102</t>
  </si>
  <si>
    <t xml:space="preserve"> Pengolahan Isyarat Digital</t>
  </si>
  <si>
    <t>324D4102</t>
  </si>
  <si>
    <t xml:space="preserve"> Rekayasa Trafik</t>
  </si>
  <si>
    <t>325D4102</t>
  </si>
  <si>
    <t xml:space="preserve"> Elektronika Telekomunikasi</t>
  </si>
  <si>
    <t>327D4102</t>
  </si>
  <si>
    <t xml:space="preserve"> Tapis Analog Digital</t>
  </si>
  <si>
    <t>328D4101</t>
  </si>
  <si>
    <t xml:space="preserve"> Prakt. Antena &amp; Propagasi</t>
  </si>
  <si>
    <t>329D4101</t>
  </si>
  <si>
    <t xml:space="preserve"> Praktikum Teknologi Switching</t>
  </si>
  <si>
    <t xml:space="preserve"> SEMESTER  6</t>
  </si>
  <si>
    <t>361D4102</t>
  </si>
  <si>
    <t xml:space="preserve"> Sentral Digital</t>
  </si>
  <si>
    <t>362D4102</t>
  </si>
  <si>
    <t xml:space="preserve"> Komunikasi Satelit</t>
  </si>
  <si>
    <t>363D4102</t>
  </si>
  <si>
    <t xml:space="preserve"> Pengolahan Sinyal Multimedia</t>
  </si>
  <si>
    <t>364D4102</t>
  </si>
  <si>
    <t xml:space="preserve"> Perancangan Jaringan Teresterial</t>
  </si>
  <si>
    <t>365D4102</t>
  </si>
  <si>
    <t xml:space="preserve"> Komunikasi Seluler </t>
  </si>
  <si>
    <t>366D4102</t>
  </si>
  <si>
    <t xml:space="preserve"> Jaringan Multimedia</t>
  </si>
  <si>
    <t>367D4102</t>
  </si>
  <si>
    <t xml:space="preserve"> Teknologi Jaringan Akses</t>
  </si>
  <si>
    <t>368D4102</t>
  </si>
  <si>
    <t>369D4101</t>
  </si>
  <si>
    <t xml:space="preserve"> Prakt. Sistem Trans &amp; Frek Tinggi</t>
  </si>
  <si>
    <t>370D4101</t>
  </si>
  <si>
    <t xml:space="preserve"> Prakt. Elektronika Telekomunikasi</t>
  </si>
  <si>
    <t xml:space="preserve"> SEMESTER  7</t>
  </si>
  <si>
    <t>401D4101</t>
  </si>
  <si>
    <t xml:space="preserve"> Metodologi Penelitian &amp; Penulisasn Ilmiah</t>
  </si>
  <si>
    <t>402D4102</t>
  </si>
  <si>
    <t xml:space="preserve"> Ekonomi Teknik</t>
  </si>
  <si>
    <t>403D4101</t>
  </si>
  <si>
    <t xml:space="preserve"> Kerja Praktek I</t>
  </si>
  <si>
    <t>404D4101</t>
  </si>
  <si>
    <t xml:space="preserve"> Kerja Praktek II</t>
  </si>
  <si>
    <t>421D4102</t>
  </si>
  <si>
    <t xml:space="preserve"> Spread Spectrum </t>
  </si>
  <si>
    <t>422D4102</t>
  </si>
  <si>
    <t xml:space="preserve"> Teori Informasi &amp; Pengkodean</t>
  </si>
  <si>
    <t>423D4101</t>
  </si>
  <si>
    <t xml:space="preserve"> Prak. Teknologi Akses</t>
  </si>
  <si>
    <t>424D4101</t>
  </si>
  <si>
    <t xml:space="preserve"> Prak. Pengolahan sinyal &amp; Multimedia</t>
  </si>
  <si>
    <t>4xxD4102</t>
  </si>
  <si>
    <t xml:space="preserve"> Mata Kuliah Pilihan</t>
  </si>
  <si>
    <t>x</t>
  </si>
  <si>
    <t xml:space="preserve"> SEMESTER  8</t>
  </si>
  <si>
    <t xml:space="preserve"> Kuliah Kerja Nyata</t>
  </si>
  <si>
    <t>441D4101</t>
  </si>
  <si>
    <t xml:space="preserve"> Seminar </t>
  </si>
  <si>
    <t>444D4104</t>
  </si>
  <si>
    <t xml:space="preserve"> Skripsi</t>
  </si>
  <si>
    <t>TOTAL</t>
  </si>
  <si>
    <t xml:space="preserve">Lab. </t>
  </si>
  <si>
    <t xml:space="preserve"> Powerline Communication System (PLC)</t>
  </si>
  <si>
    <t>Pak Elyas dan Ibu Merna</t>
  </si>
  <si>
    <t>Ibu Dewi dan Ibu Intant</t>
  </si>
  <si>
    <t>Pak Syaf dan Pak Bayu</t>
  </si>
  <si>
    <t>Jaringan sensor nirkabel</t>
  </si>
  <si>
    <t>Pak Andani dan Ibu Novi</t>
  </si>
  <si>
    <t>Pak Wardi dn Pak Bayu</t>
  </si>
  <si>
    <t>Pak Zul dan Pak Syaf</t>
  </si>
</sst>
</file>

<file path=xl/styles.xml><?xml version="1.0" encoding="utf-8"?>
<styleSheet xmlns="http://schemas.openxmlformats.org/spreadsheetml/2006/main">
  <fonts count="14">
    <font>
      <sz val="10"/>
      <name val="Arial"/>
      <family val="2"/>
    </font>
    <font>
      <sz val="14"/>
      <name val="Ubuntu"/>
    </font>
    <font>
      <sz val="14"/>
      <color indexed="10"/>
      <name val="Ubuntu"/>
    </font>
    <font>
      <sz val="14"/>
      <color indexed="18"/>
      <name val="Ubuntu"/>
    </font>
    <font>
      <b/>
      <sz val="14"/>
      <name val="Ubuntu"/>
    </font>
    <font>
      <b/>
      <sz val="9"/>
      <name val="Arial"/>
      <family val="2"/>
    </font>
    <font>
      <sz val="9"/>
      <name val="Arial"/>
      <family val="2"/>
    </font>
    <font>
      <sz val="9"/>
      <name val="Tahoma"/>
      <family val="2"/>
    </font>
    <font>
      <i/>
      <sz val="9"/>
      <name val="Arial"/>
      <family val="2"/>
    </font>
    <font>
      <sz val="14"/>
      <color rgb="FFFF0000"/>
      <name val="Ubuntu"/>
    </font>
    <font>
      <sz val="14"/>
      <color theme="3" tint="0.39997558519241921"/>
      <name val="Ubuntu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5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quotePrefix="1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/>
    <xf numFmtId="0" fontId="4" fillId="3" borderId="0" xfId="0" applyFont="1" applyFill="1" applyBorder="1" applyAlignment="1">
      <alignment horizontal="center"/>
    </xf>
    <xf numFmtId="0" fontId="4" fillId="3" borderId="10" xfId="0" applyFont="1" applyFill="1" applyBorder="1" applyAlignment="1"/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/>
    <xf numFmtId="0" fontId="4" fillId="3" borderId="13" xfId="0" applyFont="1" applyFill="1" applyBorder="1"/>
    <xf numFmtId="0" fontId="9" fillId="0" borderId="3" xfId="0" applyFont="1" applyBorder="1"/>
    <xf numFmtId="0" fontId="4" fillId="3" borderId="6" xfId="0" applyFont="1" applyFill="1" applyBorder="1" applyAlignment="1">
      <alignment horizontal="left"/>
    </xf>
    <xf numFmtId="0" fontId="4" fillId="3" borderId="8" xfId="0" applyFont="1" applyFill="1" applyBorder="1"/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0" fillId="0" borderId="0" xfId="0" applyFont="1"/>
    <xf numFmtId="0" fontId="3" fillId="2" borderId="0" xfId="0" applyFont="1" applyFill="1" applyBorder="1" applyAlignment="1">
      <alignment horizontal="center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/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1" fillId="0" borderId="0" xfId="0" applyFont="1"/>
    <xf numFmtId="0" fontId="5" fillId="0" borderId="1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left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vertical="center"/>
    </xf>
    <xf numFmtId="0" fontId="6" fillId="4" borderId="26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vertical="center"/>
    </xf>
    <xf numFmtId="0" fontId="7" fillId="0" borderId="29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2" fillId="4" borderId="31" xfId="0" applyFont="1" applyFill="1" applyBorder="1"/>
    <xf numFmtId="0" fontId="13" fillId="4" borderId="0" xfId="0" applyFont="1" applyFill="1" applyAlignment="1">
      <alignment horizontal="center"/>
    </xf>
    <xf numFmtId="0" fontId="12" fillId="4" borderId="25" xfId="0" applyFont="1" applyFill="1" applyBorder="1"/>
    <xf numFmtId="0" fontId="6" fillId="4" borderId="34" xfId="0" applyFont="1" applyFill="1" applyBorder="1" applyAlignment="1">
      <alignment vertical="center"/>
    </xf>
    <xf numFmtId="0" fontId="12" fillId="0" borderId="34" xfId="0" applyFont="1" applyFill="1" applyBorder="1" applyAlignment="1">
      <alignment vertical="center"/>
    </xf>
    <xf numFmtId="0" fontId="12" fillId="0" borderId="3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/>
    </xf>
    <xf numFmtId="0" fontId="6" fillId="4" borderId="3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4" borderId="0" xfId="0" applyFont="1" applyFill="1"/>
    <xf numFmtId="0" fontId="13" fillId="0" borderId="0" xfId="0" applyFont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/>
    </xf>
    <xf numFmtId="0" fontId="12" fillId="0" borderId="25" xfId="0" applyFont="1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6" fillId="5" borderId="24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CC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6</xdr:row>
      <xdr:rowOff>9525</xdr:rowOff>
    </xdr:from>
    <xdr:to>
      <xdr:col>5</xdr:col>
      <xdr:colOff>190500</xdr:colOff>
      <xdr:row>9</xdr:row>
      <xdr:rowOff>200025</xdr:rowOff>
    </xdr:to>
    <xdr:sp macro="" textlink="">
      <xdr:nvSpPr>
        <xdr:cNvPr id="11078" name="AutoShape 19"/>
        <xdr:cNvSpPr>
          <a:spLocks noChangeArrowheads="1"/>
        </xdr:cNvSpPr>
      </xdr:nvSpPr>
      <xdr:spPr bwMode="auto">
        <a:xfrm flipH="1">
          <a:off x="3724275" y="1381125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6</xdr:row>
      <xdr:rowOff>9525</xdr:rowOff>
    </xdr:from>
    <xdr:to>
      <xdr:col>9</xdr:col>
      <xdr:colOff>619125</xdr:colOff>
      <xdr:row>9</xdr:row>
      <xdr:rowOff>200025</xdr:rowOff>
    </xdr:to>
    <xdr:sp macro="" textlink="">
      <xdr:nvSpPr>
        <xdr:cNvPr id="11079" name="AutoShape 19"/>
        <xdr:cNvSpPr>
          <a:spLocks noChangeArrowheads="1"/>
        </xdr:cNvSpPr>
      </xdr:nvSpPr>
      <xdr:spPr bwMode="auto">
        <a:xfrm flipH="1">
          <a:off x="7610475" y="1381125"/>
          <a:ext cx="571500" cy="876300"/>
        </a:xfrm>
        <a:prstGeom prst="upArrow">
          <a:avLst>
            <a:gd name="adj1" fmla="val 50000"/>
            <a:gd name="adj2" fmla="val 366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152400</xdr:colOff>
      <xdr:row>6</xdr:row>
      <xdr:rowOff>0</xdr:rowOff>
    </xdr:from>
    <xdr:to>
      <xdr:col>24</xdr:col>
      <xdr:colOff>723900</xdr:colOff>
      <xdr:row>9</xdr:row>
      <xdr:rowOff>190500</xdr:rowOff>
    </xdr:to>
    <xdr:sp macro="" textlink="">
      <xdr:nvSpPr>
        <xdr:cNvPr id="11080" name="AutoShape 19"/>
        <xdr:cNvSpPr>
          <a:spLocks noChangeArrowheads="1"/>
        </xdr:cNvSpPr>
      </xdr:nvSpPr>
      <xdr:spPr bwMode="auto">
        <a:xfrm flipH="1">
          <a:off x="20802600" y="1371600"/>
          <a:ext cx="571500" cy="876300"/>
        </a:xfrm>
        <a:prstGeom prst="upArrow">
          <a:avLst>
            <a:gd name="adj1" fmla="val 50000"/>
            <a:gd name="adj2" fmla="val 3934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428625</xdr:colOff>
      <xdr:row>6</xdr:row>
      <xdr:rowOff>0</xdr:rowOff>
    </xdr:from>
    <xdr:to>
      <xdr:col>15</xdr:col>
      <xdr:colOff>238125</xdr:colOff>
      <xdr:row>9</xdr:row>
      <xdr:rowOff>190500</xdr:rowOff>
    </xdr:to>
    <xdr:sp macro="" textlink="">
      <xdr:nvSpPr>
        <xdr:cNvPr id="11081" name="AutoShape 19"/>
        <xdr:cNvSpPr>
          <a:spLocks noChangeArrowheads="1"/>
        </xdr:cNvSpPr>
      </xdr:nvSpPr>
      <xdr:spPr bwMode="auto">
        <a:xfrm flipH="1">
          <a:off x="12382500" y="1371600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447675</xdr:colOff>
      <xdr:row>6</xdr:row>
      <xdr:rowOff>0</xdr:rowOff>
    </xdr:from>
    <xdr:to>
      <xdr:col>20</xdr:col>
      <xdr:colOff>257175</xdr:colOff>
      <xdr:row>9</xdr:row>
      <xdr:rowOff>190500</xdr:rowOff>
    </xdr:to>
    <xdr:sp macro="" textlink="">
      <xdr:nvSpPr>
        <xdr:cNvPr id="11082" name="AutoShape 19"/>
        <xdr:cNvSpPr>
          <a:spLocks noChangeArrowheads="1"/>
        </xdr:cNvSpPr>
      </xdr:nvSpPr>
      <xdr:spPr bwMode="auto">
        <a:xfrm flipH="1">
          <a:off x="16944975" y="1371600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28575</xdr:colOff>
      <xdr:row>5</xdr:row>
      <xdr:rowOff>219075</xdr:rowOff>
    </xdr:from>
    <xdr:to>
      <xdr:col>31</xdr:col>
      <xdr:colOff>600075</xdr:colOff>
      <xdr:row>9</xdr:row>
      <xdr:rowOff>180975</xdr:rowOff>
    </xdr:to>
    <xdr:sp macro="" textlink="">
      <xdr:nvSpPr>
        <xdr:cNvPr id="11083" name="AutoShape 19"/>
        <xdr:cNvSpPr>
          <a:spLocks noChangeArrowheads="1"/>
        </xdr:cNvSpPr>
      </xdr:nvSpPr>
      <xdr:spPr bwMode="auto">
        <a:xfrm flipH="1">
          <a:off x="25326975" y="1362075"/>
          <a:ext cx="571500" cy="876300"/>
        </a:xfrm>
        <a:prstGeom prst="upArrow">
          <a:avLst>
            <a:gd name="adj1" fmla="val 50000"/>
            <a:gd name="adj2" fmla="val 39689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6</xdr:row>
      <xdr:rowOff>9525</xdr:rowOff>
    </xdr:from>
    <xdr:to>
      <xdr:col>4</xdr:col>
      <xdr:colOff>190500</xdr:colOff>
      <xdr:row>9</xdr:row>
      <xdr:rowOff>200025</xdr:rowOff>
    </xdr:to>
    <xdr:sp macro="" textlink="">
      <xdr:nvSpPr>
        <xdr:cNvPr id="13330" name="AutoShape 19"/>
        <xdr:cNvSpPr>
          <a:spLocks noChangeArrowheads="1"/>
        </xdr:cNvSpPr>
      </xdr:nvSpPr>
      <xdr:spPr bwMode="auto">
        <a:xfrm flipH="1">
          <a:off x="1790700" y="1381125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47625</xdr:colOff>
      <xdr:row>6</xdr:row>
      <xdr:rowOff>9525</xdr:rowOff>
    </xdr:from>
    <xdr:to>
      <xdr:col>7</xdr:col>
      <xdr:colOff>619125</xdr:colOff>
      <xdr:row>9</xdr:row>
      <xdr:rowOff>200025</xdr:rowOff>
    </xdr:to>
    <xdr:sp macro="" textlink="">
      <xdr:nvSpPr>
        <xdr:cNvPr id="13331" name="AutoShape 19"/>
        <xdr:cNvSpPr>
          <a:spLocks noChangeArrowheads="1"/>
        </xdr:cNvSpPr>
      </xdr:nvSpPr>
      <xdr:spPr bwMode="auto">
        <a:xfrm flipH="1">
          <a:off x="5419725" y="1381125"/>
          <a:ext cx="571500" cy="876300"/>
        </a:xfrm>
        <a:prstGeom prst="upArrow">
          <a:avLst>
            <a:gd name="adj1" fmla="val 50000"/>
            <a:gd name="adj2" fmla="val 366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428625</xdr:colOff>
      <xdr:row>22</xdr:row>
      <xdr:rowOff>0</xdr:rowOff>
    </xdr:from>
    <xdr:to>
      <xdr:col>4</xdr:col>
      <xdr:colOff>238125</xdr:colOff>
      <xdr:row>25</xdr:row>
      <xdr:rowOff>190500</xdr:rowOff>
    </xdr:to>
    <xdr:sp macro="" textlink="">
      <xdr:nvSpPr>
        <xdr:cNvPr id="13332" name="AutoShape 19"/>
        <xdr:cNvSpPr>
          <a:spLocks noChangeArrowheads="1"/>
        </xdr:cNvSpPr>
      </xdr:nvSpPr>
      <xdr:spPr bwMode="auto">
        <a:xfrm flipH="1">
          <a:off x="1838325" y="5019675"/>
          <a:ext cx="581025" cy="876300"/>
        </a:xfrm>
        <a:prstGeom prst="upArrow">
          <a:avLst>
            <a:gd name="adj1" fmla="val 50000"/>
            <a:gd name="adj2" fmla="val 3429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447675</xdr:colOff>
      <xdr:row>22</xdr:row>
      <xdr:rowOff>0</xdr:rowOff>
    </xdr:from>
    <xdr:to>
      <xdr:col>8</xdr:col>
      <xdr:colOff>257175</xdr:colOff>
      <xdr:row>25</xdr:row>
      <xdr:rowOff>190500</xdr:rowOff>
    </xdr:to>
    <xdr:sp macro="" textlink="">
      <xdr:nvSpPr>
        <xdr:cNvPr id="13333" name="AutoShape 19"/>
        <xdr:cNvSpPr>
          <a:spLocks noChangeArrowheads="1"/>
        </xdr:cNvSpPr>
      </xdr:nvSpPr>
      <xdr:spPr bwMode="auto">
        <a:xfrm flipH="1">
          <a:off x="5819775" y="5019675"/>
          <a:ext cx="581025" cy="876300"/>
        </a:xfrm>
        <a:prstGeom prst="upArrow">
          <a:avLst>
            <a:gd name="adj1" fmla="val 50000"/>
            <a:gd name="adj2" fmla="val 3429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38</xdr:row>
      <xdr:rowOff>0</xdr:rowOff>
    </xdr:from>
    <xdr:to>
      <xdr:col>3</xdr:col>
      <xdr:colOff>723900</xdr:colOff>
      <xdr:row>41</xdr:row>
      <xdr:rowOff>190500</xdr:rowOff>
    </xdr:to>
    <xdr:sp macro="" textlink="">
      <xdr:nvSpPr>
        <xdr:cNvPr id="13334" name="AutoShape 19"/>
        <xdr:cNvSpPr>
          <a:spLocks noChangeArrowheads="1"/>
        </xdr:cNvSpPr>
      </xdr:nvSpPr>
      <xdr:spPr bwMode="auto">
        <a:xfrm flipH="1">
          <a:off x="1562100" y="8677275"/>
          <a:ext cx="571500" cy="876300"/>
        </a:xfrm>
        <a:prstGeom prst="upArrow">
          <a:avLst>
            <a:gd name="adj1" fmla="val 50000"/>
            <a:gd name="adj2" fmla="val 38099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285750</xdr:colOff>
      <xdr:row>38</xdr:row>
      <xdr:rowOff>28575</xdr:rowOff>
    </xdr:from>
    <xdr:to>
      <xdr:col>8</xdr:col>
      <xdr:colOff>95250</xdr:colOff>
      <xdr:row>41</xdr:row>
      <xdr:rowOff>219075</xdr:rowOff>
    </xdr:to>
    <xdr:sp macro="" textlink="">
      <xdr:nvSpPr>
        <xdr:cNvPr id="13335" name="AutoShape 19"/>
        <xdr:cNvSpPr>
          <a:spLocks noChangeArrowheads="1"/>
        </xdr:cNvSpPr>
      </xdr:nvSpPr>
      <xdr:spPr bwMode="auto">
        <a:xfrm flipH="1">
          <a:off x="5657850" y="8705850"/>
          <a:ext cx="581025" cy="876300"/>
        </a:xfrm>
        <a:prstGeom prst="upArrow">
          <a:avLst>
            <a:gd name="adj1" fmla="val 50000"/>
            <a:gd name="adj2" fmla="val 3429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714375</xdr:colOff>
      <xdr:row>53</xdr:row>
      <xdr:rowOff>0</xdr:rowOff>
    </xdr:from>
    <xdr:to>
      <xdr:col>4</xdr:col>
      <xdr:colOff>523875</xdr:colOff>
      <xdr:row>56</xdr:row>
      <xdr:rowOff>190500</xdr:rowOff>
    </xdr:to>
    <xdr:sp macro="" textlink="">
      <xdr:nvSpPr>
        <xdr:cNvPr id="13336" name="AutoShape 19"/>
        <xdr:cNvSpPr>
          <a:spLocks noChangeArrowheads="1"/>
        </xdr:cNvSpPr>
      </xdr:nvSpPr>
      <xdr:spPr bwMode="auto">
        <a:xfrm flipH="1">
          <a:off x="2124075" y="12106275"/>
          <a:ext cx="581025" cy="876300"/>
        </a:xfrm>
        <a:prstGeom prst="upArrow">
          <a:avLst>
            <a:gd name="adj1" fmla="val 50000"/>
            <a:gd name="adj2" fmla="val 3429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6</xdr:row>
      <xdr:rowOff>9525</xdr:rowOff>
    </xdr:from>
    <xdr:to>
      <xdr:col>4</xdr:col>
      <xdr:colOff>190500</xdr:colOff>
      <xdr:row>9</xdr:row>
      <xdr:rowOff>200025</xdr:rowOff>
    </xdr:to>
    <xdr:sp macro="" textlink="">
      <xdr:nvSpPr>
        <xdr:cNvPr id="11598" name="AutoShape 19"/>
        <xdr:cNvSpPr>
          <a:spLocks noChangeArrowheads="1"/>
        </xdr:cNvSpPr>
      </xdr:nvSpPr>
      <xdr:spPr bwMode="auto">
        <a:xfrm flipH="1">
          <a:off x="2743200" y="1381125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47625</xdr:colOff>
      <xdr:row>6</xdr:row>
      <xdr:rowOff>9525</xdr:rowOff>
    </xdr:from>
    <xdr:to>
      <xdr:col>7</xdr:col>
      <xdr:colOff>619125</xdr:colOff>
      <xdr:row>9</xdr:row>
      <xdr:rowOff>200025</xdr:rowOff>
    </xdr:to>
    <xdr:sp macro="" textlink="">
      <xdr:nvSpPr>
        <xdr:cNvPr id="11599" name="AutoShape 19"/>
        <xdr:cNvSpPr>
          <a:spLocks noChangeArrowheads="1"/>
        </xdr:cNvSpPr>
      </xdr:nvSpPr>
      <xdr:spPr bwMode="auto">
        <a:xfrm flipH="1">
          <a:off x="6372225" y="1381125"/>
          <a:ext cx="571500" cy="876300"/>
        </a:xfrm>
        <a:prstGeom prst="upArrow">
          <a:avLst>
            <a:gd name="adj1" fmla="val 50000"/>
            <a:gd name="adj2" fmla="val 366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19</xdr:col>
      <xdr:colOff>152400</xdr:colOff>
      <xdr:row>6</xdr:row>
      <xdr:rowOff>0</xdr:rowOff>
    </xdr:from>
    <xdr:to>
      <xdr:col>19</xdr:col>
      <xdr:colOff>723900</xdr:colOff>
      <xdr:row>9</xdr:row>
      <xdr:rowOff>190500</xdr:rowOff>
    </xdr:to>
    <xdr:sp macro="" textlink="">
      <xdr:nvSpPr>
        <xdr:cNvPr id="11600" name="AutoShape 19"/>
        <xdr:cNvSpPr>
          <a:spLocks noChangeArrowheads="1"/>
        </xdr:cNvSpPr>
      </xdr:nvSpPr>
      <xdr:spPr bwMode="auto">
        <a:xfrm flipH="1">
          <a:off x="17916525" y="1371600"/>
          <a:ext cx="571500" cy="876300"/>
        </a:xfrm>
        <a:prstGeom prst="upArrow">
          <a:avLst>
            <a:gd name="adj1" fmla="val 50000"/>
            <a:gd name="adj2" fmla="val 3934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428625</xdr:colOff>
      <xdr:row>6</xdr:row>
      <xdr:rowOff>0</xdr:rowOff>
    </xdr:from>
    <xdr:to>
      <xdr:col>12</xdr:col>
      <xdr:colOff>238125</xdr:colOff>
      <xdr:row>9</xdr:row>
      <xdr:rowOff>190500</xdr:rowOff>
    </xdr:to>
    <xdr:sp macro="" textlink="">
      <xdr:nvSpPr>
        <xdr:cNvPr id="11601" name="AutoShape 19"/>
        <xdr:cNvSpPr>
          <a:spLocks noChangeArrowheads="1"/>
        </xdr:cNvSpPr>
      </xdr:nvSpPr>
      <xdr:spPr bwMode="auto">
        <a:xfrm flipH="1">
          <a:off x="9839325" y="1371600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447675</xdr:colOff>
      <xdr:row>6</xdr:row>
      <xdr:rowOff>0</xdr:rowOff>
    </xdr:from>
    <xdr:to>
      <xdr:col>16</xdr:col>
      <xdr:colOff>257175</xdr:colOff>
      <xdr:row>9</xdr:row>
      <xdr:rowOff>190500</xdr:rowOff>
    </xdr:to>
    <xdr:sp macro="" textlink="">
      <xdr:nvSpPr>
        <xdr:cNvPr id="11602" name="AutoShape 19"/>
        <xdr:cNvSpPr>
          <a:spLocks noChangeArrowheads="1"/>
        </xdr:cNvSpPr>
      </xdr:nvSpPr>
      <xdr:spPr bwMode="auto">
        <a:xfrm flipH="1">
          <a:off x="14154150" y="1371600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285750</xdr:colOff>
      <xdr:row>6</xdr:row>
      <xdr:rowOff>28575</xdr:rowOff>
    </xdr:from>
    <xdr:to>
      <xdr:col>24</xdr:col>
      <xdr:colOff>95250</xdr:colOff>
      <xdr:row>9</xdr:row>
      <xdr:rowOff>219075</xdr:rowOff>
    </xdr:to>
    <xdr:sp macro="" textlink="">
      <xdr:nvSpPr>
        <xdr:cNvPr id="11603" name="AutoShape 19"/>
        <xdr:cNvSpPr>
          <a:spLocks noChangeArrowheads="1"/>
        </xdr:cNvSpPr>
      </xdr:nvSpPr>
      <xdr:spPr bwMode="auto">
        <a:xfrm flipH="1">
          <a:off x="21135975" y="1400175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714375</xdr:colOff>
      <xdr:row>6</xdr:row>
      <xdr:rowOff>0</xdr:rowOff>
    </xdr:from>
    <xdr:to>
      <xdr:col>28</xdr:col>
      <xdr:colOff>523875</xdr:colOff>
      <xdr:row>9</xdr:row>
      <xdr:rowOff>190500</xdr:rowOff>
    </xdr:to>
    <xdr:sp macro="" textlink="">
      <xdr:nvSpPr>
        <xdr:cNvPr id="11604" name="AutoShape 19"/>
        <xdr:cNvSpPr>
          <a:spLocks noChangeArrowheads="1"/>
        </xdr:cNvSpPr>
      </xdr:nvSpPr>
      <xdr:spPr bwMode="auto">
        <a:xfrm flipH="1">
          <a:off x="25136475" y="1371600"/>
          <a:ext cx="581025" cy="876300"/>
        </a:xfrm>
        <a:prstGeom prst="upArrow">
          <a:avLst>
            <a:gd name="adj1" fmla="val 50000"/>
            <a:gd name="adj2" fmla="val 36001"/>
          </a:avLst>
        </a:prstGeom>
        <a:solidFill>
          <a:srgbClr val="99CC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9"/>
  <sheetViews>
    <sheetView tabSelected="1" zoomScale="80" zoomScaleNormal="80" workbookViewId="0">
      <selection activeCell="A6" sqref="A6"/>
    </sheetView>
  </sheetViews>
  <sheetFormatPr defaultColWidth="11.5703125" defaultRowHeight="18"/>
  <cols>
    <col min="1" max="2" width="14.7109375" style="1" customWidth="1"/>
    <col min="3" max="3" width="9.140625" style="1" customWidth="1"/>
    <col min="4" max="5" width="11.5703125" style="1"/>
    <col min="6" max="6" width="12" style="1" customWidth="1"/>
    <col min="7" max="7" width="21.28515625" style="1" customWidth="1"/>
    <col min="8" max="8" width="6.85546875" style="1" customWidth="1"/>
    <col min="9" max="11" width="11.5703125" style="1"/>
    <col min="12" max="12" width="23" style="1" customWidth="1"/>
    <col min="13" max="13" width="8.140625" style="1" customWidth="1"/>
    <col min="14" max="15" width="11.5703125" style="1"/>
    <col min="16" max="16" width="29.7109375" style="1" customWidth="1"/>
    <col min="17" max="17" width="7.5703125" style="1" customWidth="1"/>
    <col min="18" max="18" width="7.7109375" style="1" customWidth="1"/>
    <col min="19" max="20" width="11.5703125" style="1"/>
    <col min="21" max="21" width="26.5703125" style="1" customWidth="1"/>
    <col min="22" max="22" width="25.140625" style="1" hidden="1" customWidth="1"/>
    <col min="23" max="23" width="12.5703125" style="1" customWidth="1"/>
    <col min="24" max="27" width="11.5703125" style="1"/>
    <col min="28" max="28" width="6.85546875" style="1" customWidth="1"/>
    <col min="29" max="29" width="5" style="1" customWidth="1"/>
    <col min="30" max="31" width="11.5703125" style="1"/>
    <col min="32" max="32" width="36.5703125" style="1" customWidth="1"/>
    <col min="33" max="16384" width="11.5703125" style="1"/>
  </cols>
  <sheetData>
    <row r="1" spans="1:32">
      <c r="A1" s="1" t="s">
        <v>0</v>
      </c>
    </row>
    <row r="3" spans="1:32">
      <c r="E3" s="2" t="s">
        <v>1</v>
      </c>
      <c r="J3" s="2" t="s">
        <v>2</v>
      </c>
      <c r="O3" s="2" t="s">
        <v>3</v>
      </c>
      <c r="T3" s="12" t="s">
        <v>4</v>
      </c>
      <c r="Y3" s="12" t="s">
        <v>5</v>
      </c>
      <c r="AE3" s="2"/>
    </row>
    <row r="4" spans="1:32">
      <c r="A4" s="3" t="s">
        <v>7</v>
      </c>
      <c r="B4" s="39"/>
      <c r="D4" s="118" t="s">
        <v>50</v>
      </c>
      <c r="E4" s="119"/>
      <c r="F4" s="120"/>
      <c r="G4" s="42"/>
      <c r="I4" s="118" t="s">
        <v>51</v>
      </c>
      <c r="J4" s="119"/>
      <c r="K4" s="119"/>
      <c r="L4" s="34"/>
      <c r="M4" s="11"/>
      <c r="N4" s="14" t="s">
        <v>74</v>
      </c>
      <c r="O4" s="33"/>
      <c r="P4" s="111"/>
      <c r="Q4" s="16"/>
      <c r="R4" s="11"/>
      <c r="S4" s="26" t="s">
        <v>52</v>
      </c>
      <c r="T4" s="27"/>
      <c r="U4" s="28"/>
      <c r="V4" s="41"/>
      <c r="W4" s="11"/>
      <c r="X4" s="118" t="s">
        <v>53</v>
      </c>
      <c r="Y4" s="119"/>
      <c r="Z4" s="120"/>
      <c r="AA4" s="13"/>
      <c r="AB4" s="13"/>
      <c r="AD4" s="24" t="s">
        <v>56</v>
      </c>
      <c r="AE4" s="27"/>
      <c r="AF4" s="28"/>
    </row>
    <row r="5" spans="1:32">
      <c r="A5" s="4" t="s">
        <v>8</v>
      </c>
      <c r="B5" s="39"/>
      <c r="D5" s="121"/>
      <c r="E5" s="122"/>
      <c r="F5" s="123"/>
      <c r="G5" s="42"/>
      <c r="I5" s="121"/>
      <c r="J5" s="122"/>
      <c r="K5" s="122"/>
      <c r="L5" s="35"/>
      <c r="M5" s="11"/>
      <c r="N5" s="17" t="s">
        <v>75</v>
      </c>
      <c r="O5" s="18"/>
      <c r="P5" s="40"/>
      <c r="Q5" s="19"/>
      <c r="R5" s="11"/>
      <c r="S5" s="112"/>
      <c r="T5" s="113"/>
      <c r="U5" s="114"/>
      <c r="V5" s="31"/>
      <c r="W5" s="11"/>
      <c r="X5" s="121"/>
      <c r="Y5" s="122"/>
      <c r="Z5" s="123"/>
      <c r="AA5" s="10"/>
      <c r="AB5" s="10"/>
      <c r="AD5" s="112"/>
      <c r="AE5" s="113"/>
      <c r="AF5" s="114"/>
    </row>
    <row r="6" spans="1:32">
      <c r="D6" s="124"/>
      <c r="E6" s="125"/>
      <c r="F6" s="126"/>
      <c r="G6" s="42"/>
      <c r="I6" s="124"/>
      <c r="J6" s="125"/>
      <c r="K6" s="125"/>
      <c r="L6" s="36"/>
      <c r="N6" s="32"/>
      <c r="O6" s="21"/>
      <c r="P6" s="21"/>
      <c r="Q6" s="22"/>
      <c r="S6" s="115"/>
      <c r="T6" s="116"/>
      <c r="U6" s="117"/>
      <c r="V6" s="31"/>
      <c r="W6" s="11"/>
      <c r="X6" s="124"/>
      <c r="Y6" s="125"/>
      <c r="Z6" s="126"/>
      <c r="AA6" s="11"/>
      <c r="AB6" s="11"/>
      <c r="AD6" s="115"/>
      <c r="AE6" s="116"/>
      <c r="AF6" s="117"/>
    </row>
    <row r="7" spans="1:32">
      <c r="A7"/>
      <c r="B7"/>
      <c r="D7" s="1" t="s">
        <v>187</v>
      </c>
      <c r="G7" s="43"/>
      <c r="I7" s="1" t="s">
        <v>192</v>
      </c>
      <c r="N7" s="1" t="s">
        <v>188</v>
      </c>
      <c r="S7" s="1" t="s">
        <v>193</v>
      </c>
      <c r="X7" s="1" t="s">
        <v>191</v>
      </c>
      <c r="AD7" s="1" t="s">
        <v>189</v>
      </c>
    </row>
    <row r="8" spans="1:32">
      <c r="A8"/>
      <c r="B8"/>
    </row>
    <row r="11" spans="1:32" ht="18.95" customHeight="1">
      <c r="A11" s="3" t="s">
        <v>7</v>
      </c>
      <c r="B11" s="39"/>
      <c r="C11" s="1">
        <v>1</v>
      </c>
      <c r="D11" s="1" t="s">
        <v>42</v>
      </c>
      <c r="H11" s="1">
        <v>1</v>
      </c>
      <c r="I11" s="1" t="s">
        <v>42</v>
      </c>
      <c r="M11" s="1">
        <v>1</v>
      </c>
      <c r="N11" s="1" t="s">
        <v>34</v>
      </c>
      <c r="R11" s="1">
        <v>1</v>
      </c>
      <c r="S11" s="1" t="s">
        <v>19</v>
      </c>
      <c r="W11" s="1">
        <v>1</v>
      </c>
      <c r="X11" s="1" t="s">
        <v>10</v>
      </c>
      <c r="AC11" s="1">
        <v>1</v>
      </c>
      <c r="AD11" s="5" t="s">
        <v>80</v>
      </c>
      <c r="AE11" s="6"/>
      <c r="AF11" s="7"/>
    </row>
    <row r="12" spans="1:32">
      <c r="A12" s="4" t="s">
        <v>9</v>
      </c>
      <c r="B12" s="39"/>
      <c r="C12" s="1">
        <f t="shared" ref="C12:C17" si="0">C11+1</f>
        <v>2</v>
      </c>
      <c r="D12" s="37" t="s">
        <v>36</v>
      </c>
      <c r="H12" s="1">
        <f>H11+1</f>
        <v>2</v>
      </c>
      <c r="I12" s="1" t="s">
        <v>19</v>
      </c>
      <c r="M12" s="1">
        <f>M11+1</f>
        <v>2</v>
      </c>
      <c r="N12" s="1" t="s">
        <v>19</v>
      </c>
      <c r="R12" s="1">
        <f>R11+1</f>
        <v>2</v>
      </c>
      <c r="S12" s="1" t="s">
        <v>47</v>
      </c>
      <c r="W12" s="1">
        <f t="shared" ref="W12:W17" si="1">W11+1</f>
        <v>2</v>
      </c>
      <c r="X12" s="1" t="s">
        <v>18</v>
      </c>
      <c r="AC12" s="1">
        <f>AC11+1</f>
        <v>2</v>
      </c>
      <c r="AD12" s="5" t="s">
        <v>49</v>
      </c>
      <c r="AE12" s="6"/>
      <c r="AF12" s="7"/>
    </row>
    <row r="13" spans="1:32">
      <c r="C13" s="1">
        <f t="shared" si="0"/>
        <v>3</v>
      </c>
      <c r="D13" s="1" t="s">
        <v>47</v>
      </c>
      <c r="H13" s="1">
        <f t="shared" ref="H13:H21" si="2">H12+1</f>
        <v>3</v>
      </c>
      <c r="I13" s="1" t="s">
        <v>55</v>
      </c>
      <c r="M13" s="1">
        <f t="shared" ref="M13:M21" si="3">M12+1</f>
        <v>3</v>
      </c>
      <c r="N13" s="1" t="s">
        <v>54</v>
      </c>
      <c r="R13" s="1">
        <f t="shared" ref="R13:R18" si="4">R12+1</f>
        <v>3</v>
      </c>
      <c r="S13" s="1" t="s">
        <v>48</v>
      </c>
      <c r="W13" s="1">
        <f t="shared" si="1"/>
        <v>3</v>
      </c>
      <c r="X13" s="1" t="s">
        <v>10</v>
      </c>
      <c r="AC13" s="1">
        <f t="shared" ref="AC13:AC22" si="5">AC12+1</f>
        <v>3</v>
      </c>
      <c r="AD13" s="5" t="s">
        <v>73</v>
      </c>
      <c r="AE13" s="8"/>
      <c r="AF13" s="7"/>
    </row>
    <row r="14" spans="1:32">
      <c r="C14" s="1">
        <f t="shared" si="0"/>
        <v>4</v>
      </c>
      <c r="D14" s="1" t="s">
        <v>58</v>
      </c>
      <c r="H14" s="1">
        <f t="shared" si="2"/>
        <v>4</v>
      </c>
      <c r="I14" s="1" t="s">
        <v>35</v>
      </c>
      <c r="M14" s="1">
        <f t="shared" si="3"/>
        <v>4</v>
      </c>
      <c r="N14" s="1" t="s">
        <v>55</v>
      </c>
      <c r="R14" s="1">
        <f t="shared" si="4"/>
        <v>4</v>
      </c>
      <c r="S14" s="1" t="s">
        <v>17</v>
      </c>
      <c r="W14" s="1">
        <f t="shared" si="1"/>
        <v>4</v>
      </c>
      <c r="X14" s="1" t="s">
        <v>19</v>
      </c>
      <c r="AC14" s="1">
        <f t="shared" si="5"/>
        <v>4</v>
      </c>
      <c r="AD14" s="5" t="s">
        <v>69</v>
      </c>
      <c r="AE14" s="9"/>
      <c r="AF14" s="7"/>
    </row>
    <row r="15" spans="1:32">
      <c r="C15" s="1">
        <f t="shared" si="0"/>
        <v>5</v>
      </c>
      <c r="D15" s="38" t="s">
        <v>63</v>
      </c>
      <c r="H15" s="1">
        <f t="shared" si="2"/>
        <v>5</v>
      </c>
      <c r="I15" s="1" t="s">
        <v>58</v>
      </c>
      <c r="M15" s="1">
        <f t="shared" si="3"/>
        <v>5</v>
      </c>
      <c r="N15" s="1" t="s">
        <v>46</v>
      </c>
      <c r="R15" s="1">
        <f t="shared" si="4"/>
        <v>5</v>
      </c>
      <c r="S15" s="1" t="s">
        <v>57</v>
      </c>
      <c r="W15" s="1">
        <f t="shared" si="1"/>
        <v>5</v>
      </c>
      <c r="X15" s="1" t="s">
        <v>47</v>
      </c>
      <c r="AC15" s="1">
        <f t="shared" si="5"/>
        <v>5</v>
      </c>
      <c r="AD15" s="5" t="s">
        <v>39</v>
      </c>
      <c r="AE15" s="9"/>
      <c r="AF15" s="7"/>
    </row>
    <row r="16" spans="1:32">
      <c r="C16" s="1">
        <f t="shared" si="0"/>
        <v>6</v>
      </c>
      <c r="D16" s="38" t="s">
        <v>68</v>
      </c>
      <c r="H16" s="1">
        <f t="shared" si="2"/>
        <v>6</v>
      </c>
      <c r="I16" s="1" t="s">
        <v>60</v>
      </c>
      <c r="M16" s="1">
        <f t="shared" si="3"/>
        <v>6</v>
      </c>
      <c r="N16" s="1" t="s">
        <v>57</v>
      </c>
      <c r="R16" s="1">
        <f t="shared" si="4"/>
        <v>6</v>
      </c>
      <c r="S16" s="1" t="s">
        <v>59</v>
      </c>
      <c r="W16" s="1">
        <f t="shared" si="1"/>
        <v>6</v>
      </c>
      <c r="X16" s="1" t="s">
        <v>48</v>
      </c>
      <c r="AC16" s="1">
        <f t="shared" si="5"/>
        <v>6</v>
      </c>
      <c r="AD16" s="5" t="s">
        <v>72</v>
      </c>
      <c r="AE16" s="9"/>
      <c r="AF16" s="7"/>
    </row>
    <row r="17" spans="2:32">
      <c r="C17" s="1">
        <f t="shared" si="0"/>
        <v>7</v>
      </c>
      <c r="D17" s="38" t="s">
        <v>62</v>
      </c>
      <c r="H17" s="1">
        <f t="shared" si="2"/>
        <v>7</v>
      </c>
      <c r="I17" s="1" t="s">
        <v>39</v>
      </c>
      <c r="M17" s="1">
        <f t="shared" si="3"/>
        <v>7</v>
      </c>
      <c r="N17" s="1" t="s">
        <v>45</v>
      </c>
      <c r="R17" s="1">
        <f t="shared" si="4"/>
        <v>7</v>
      </c>
      <c r="S17" s="1" t="s">
        <v>67</v>
      </c>
      <c r="W17" s="1">
        <f t="shared" si="1"/>
        <v>7</v>
      </c>
      <c r="X17" s="38" t="s">
        <v>68</v>
      </c>
      <c r="AC17" s="1">
        <f t="shared" si="5"/>
        <v>7</v>
      </c>
      <c r="AD17" s="1" t="s">
        <v>81</v>
      </c>
      <c r="AE17" s="9"/>
      <c r="AF17" s="7"/>
    </row>
    <row r="18" spans="2:32" ht="16.899999999999999" customHeight="1">
      <c r="H18" s="1">
        <f t="shared" si="2"/>
        <v>8</v>
      </c>
      <c r="I18" s="1" t="s">
        <v>58</v>
      </c>
      <c r="M18" s="1">
        <f t="shared" si="3"/>
        <v>8</v>
      </c>
      <c r="N18" s="1" t="s">
        <v>59</v>
      </c>
      <c r="R18" s="1">
        <f t="shared" si="4"/>
        <v>8</v>
      </c>
      <c r="S18" s="38" t="s">
        <v>68</v>
      </c>
      <c r="AC18" s="1">
        <f t="shared" si="5"/>
        <v>8</v>
      </c>
      <c r="AD18" s="1" t="s">
        <v>82</v>
      </c>
      <c r="AE18" s="9"/>
      <c r="AF18" s="7"/>
    </row>
    <row r="19" spans="2:32">
      <c r="H19" s="1">
        <f t="shared" si="2"/>
        <v>9</v>
      </c>
      <c r="I19" s="44" t="s">
        <v>190</v>
      </c>
      <c r="M19" s="1">
        <f t="shared" si="3"/>
        <v>9</v>
      </c>
      <c r="N19" s="1" t="s">
        <v>66</v>
      </c>
      <c r="AC19" s="1">
        <f t="shared" si="5"/>
        <v>9</v>
      </c>
      <c r="AD19" s="1" t="s">
        <v>83</v>
      </c>
      <c r="AE19" s="9"/>
      <c r="AF19" s="7"/>
    </row>
    <row r="20" spans="2:32">
      <c r="H20" s="1">
        <f t="shared" si="2"/>
        <v>10</v>
      </c>
      <c r="I20" s="38" t="s">
        <v>61</v>
      </c>
      <c r="M20" s="1">
        <f t="shared" si="3"/>
        <v>10</v>
      </c>
      <c r="N20" s="38" t="s">
        <v>33</v>
      </c>
      <c r="AC20" s="1">
        <f t="shared" si="5"/>
        <v>10</v>
      </c>
      <c r="AD20" s="23" t="s">
        <v>70</v>
      </c>
      <c r="AE20" s="9"/>
      <c r="AF20" s="7"/>
    </row>
    <row r="21" spans="2:32">
      <c r="H21" s="1">
        <f t="shared" si="2"/>
        <v>11</v>
      </c>
      <c r="I21" s="38" t="s">
        <v>65</v>
      </c>
      <c r="M21" s="1">
        <f t="shared" si="3"/>
        <v>11</v>
      </c>
      <c r="N21" s="38" t="s">
        <v>62</v>
      </c>
      <c r="AC21" s="1">
        <f t="shared" si="5"/>
        <v>11</v>
      </c>
      <c r="AD21" s="23" t="s">
        <v>71</v>
      </c>
    </row>
    <row r="22" spans="2:32">
      <c r="M22" s="1">
        <v>12</v>
      </c>
      <c r="N22" s="38" t="s">
        <v>64</v>
      </c>
      <c r="AC22" s="1">
        <f t="shared" si="5"/>
        <v>12</v>
      </c>
      <c r="AD22" s="44" t="s">
        <v>84</v>
      </c>
    </row>
    <row r="23" spans="2:32">
      <c r="M23" s="1">
        <v>13</v>
      </c>
      <c r="N23" s="44" t="s">
        <v>186</v>
      </c>
      <c r="AE23" s="44"/>
      <c r="AF23" s="44"/>
    </row>
    <row r="24" spans="2:32">
      <c r="AE24" s="44"/>
      <c r="AF24" s="44"/>
    </row>
    <row r="28" spans="2:32">
      <c r="B28" s="1" t="s">
        <v>76</v>
      </c>
      <c r="C28" s="1" t="s">
        <v>77</v>
      </c>
    </row>
    <row r="29" spans="2:32">
      <c r="B29" s="1" t="s">
        <v>78</v>
      </c>
      <c r="C29" s="1" t="s">
        <v>79</v>
      </c>
    </row>
  </sheetData>
  <sheetProtection selectLockedCells="1" selectUnlockedCells="1"/>
  <mergeCells count="6">
    <mergeCell ref="AD5:AF6"/>
    <mergeCell ref="D4:F6"/>
    <mergeCell ref="I4:K6"/>
    <mergeCell ref="X4:Z4"/>
    <mergeCell ref="S5:U6"/>
    <mergeCell ref="X5:Z6"/>
  </mergeCells>
  <pageMargins left="0.34" right="0.41" top="1.0249999999999999" bottom="1.0249999999999999" header="0.78749999999999998" footer="0.78749999999999998"/>
  <pageSetup paperSize="9" scale="80" orientation="landscape" useFirstPageNumber="1" horizontalDpi="300" verticalDpi="300" r:id="rId1"/>
  <headerFooter alignWithMargins="0">
    <oddHeader>&amp;C&amp;A</oddHeader>
    <oddFooter>&amp;CHalaman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60"/>
  <sheetViews>
    <sheetView topLeftCell="B1" zoomScale="50" zoomScaleNormal="50" workbookViewId="0">
      <selection activeCell="AA20" sqref="AA20"/>
    </sheetView>
  </sheetViews>
  <sheetFormatPr defaultColWidth="11.5703125" defaultRowHeight="18"/>
  <cols>
    <col min="1" max="1" width="14.7109375" style="1" hidden="1" customWidth="1"/>
    <col min="2" max="2" width="9.5703125" style="1" customWidth="1"/>
    <col min="3" max="4" width="11.5703125" style="1"/>
    <col min="5" max="5" width="24.7109375" style="1" customWidth="1"/>
    <col min="6" max="8" width="11.5703125" style="1"/>
    <col min="9" max="9" width="11.5703125" style="1" customWidth="1"/>
    <col min="10" max="10" width="45.5703125" style="1" customWidth="1"/>
    <col min="11" max="12" width="11.5703125" style="1"/>
    <col min="13" max="13" width="29.7109375" style="1" customWidth="1"/>
    <col min="14" max="16" width="11.5703125" style="1"/>
    <col min="17" max="17" width="25.140625" style="1" customWidth="1"/>
    <col min="18" max="18" width="12.5703125" style="1" customWidth="1"/>
    <col min="19" max="24" width="11.5703125" style="1"/>
    <col min="25" max="25" width="18.85546875" style="1" customWidth="1"/>
    <col min="26" max="28" width="11.5703125" style="1"/>
    <col min="29" max="29" width="36.5703125" style="1" customWidth="1"/>
    <col min="30" max="16384" width="11.5703125" style="1"/>
  </cols>
  <sheetData>
    <row r="1" spans="1:29">
      <c r="A1" s="1" t="s">
        <v>0</v>
      </c>
    </row>
    <row r="3" spans="1:29">
      <c r="D3" s="2" t="s">
        <v>1</v>
      </c>
      <c r="H3" s="2" t="s">
        <v>2</v>
      </c>
      <c r="L3" s="2"/>
      <c r="P3" s="12"/>
      <c r="T3" s="12"/>
      <c r="X3" s="12"/>
      <c r="AB3" s="2"/>
    </row>
    <row r="4" spans="1:29">
      <c r="A4" s="3" t="s">
        <v>7</v>
      </c>
      <c r="C4" s="24"/>
      <c r="D4" s="30" t="s">
        <v>26</v>
      </c>
      <c r="E4" s="25"/>
      <c r="G4" s="127" t="s">
        <v>28</v>
      </c>
      <c r="H4" s="127"/>
      <c r="I4" s="127"/>
      <c r="J4" s="11"/>
      <c r="K4" s="14"/>
      <c r="L4" s="30"/>
      <c r="M4" s="16"/>
      <c r="N4" s="11"/>
      <c r="O4" s="26"/>
      <c r="P4" s="27"/>
      <c r="Q4" s="28"/>
      <c r="R4" s="11"/>
      <c r="S4" s="118"/>
      <c r="T4" s="119"/>
      <c r="U4" s="120"/>
      <c r="V4" s="13"/>
      <c r="W4" s="118"/>
      <c r="X4" s="119"/>
      <c r="Y4" s="120"/>
      <c r="AA4" s="24"/>
      <c r="AB4" s="27"/>
      <c r="AC4" s="28"/>
    </row>
    <row r="5" spans="1:29">
      <c r="A5" s="4" t="s">
        <v>8</v>
      </c>
      <c r="C5" s="112" t="s">
        <v>27</v>
      </c>
      <c r="D5" s="113"/>
      <c r="E5" s="114"/>
      <c r="G5" s="122"/>
      <c r="H5" s="122"/>
      <c r="I5" s="122"/>
      <c r="J5" s="11"/>
      <c r="K5" s="17"/>
      <c r="L5" s="18"/>
      <c r="M5" s="19"/>
      <c r="N5" s="11"/>
      <c r="O5" s="112"/>
      <c r="P5" s="113"/>
      <c r="Q5" s="114"/>
      <c r="R5" s="11"/>
      <c r="S5" s="121"/>
      <c r="T5" s="122"/>
      <c r="U5" s="123"/>
      <c r="V5" s="10"/>
      <c r="W5" s="121"/>
      <c r="X5" s="122"/>
      <c r="Y5" s="123"/>
      <c r="AA5" s="112"/>
      <c r="AB5" s="113"/>
      <c r="AC5" s="114"/>
    </row>
    <row r="6" spans="1:29">
      <c r="C6" s="115"/>
      <c r="D6" s="116"/>
      <c r="E6" s="117"/>
      <c r="G6" s="122"/>
      <c r="H6" s="122"/>
      <c r="I6" s="122"/>
      <c r="K6" s="29"/>
      <c r="L6" s="21"/>
      <c r="M6" s="22"/>
      <c r="O6" s="115"/>
      <c r="P6" s="116"/>
      <c r="Q6" s="117"/>
      <c r="R6" s="11"/>
      <c r="S6" s="124"/>
      <c r="T6" s="125"/>
      <c r="U6" s="126"/>
      <c r="V6" s="11"/>
      <c r="W6" s="124"/>
      <c r="X6" s="125"/>
      <c r="Y6" s="126"/>
      <c r="AA6" s="115"/>
      <c r="AB6" s="116"/>
      <c r="AC6" s="117"/>
    </row>
    <row r="7" spans="1:29">
      <c r="A7"/>
    </row>
    <row r="8" spans="1:29">
      <c r="A8"/>
    </row>
    <row r="11" spans="1:29" ht="18.95" customHeight="1">
      <c r="A11" s="3" t="s">
        <v>7</v>
      </c>
      <c r="C11" s="1" t="s">
        <v>42</v>
      </c>
      <c r="G11" s="1" t="s">
        <v>34</v>
      </c>
      <c r="AA11" s="5"/>
      <c r="AB11" s="6"/>
      <c r="AC11" s="7"/>
    </row>
    <row r="12" spans="1:29">
      <c r="A12" s="4" t="s">
        <v>9</v>
      </c>
      <c r="C12" s="1" t="s">
        <v>44</v>
      </c>
      <c r="G12" s="1" t="s">
        <v>43</v>
      </c>
      <c r="AA12" s="5"/>
      <c r="AB12" s="6"/>
      <c r="AC12" s="7"/>
    </row>
    <row r="13" spans="1:29">
      <c r="C13" s="1" t="s">
        <v>47</v>
      </c>
      <c r="G13" s="1" t="s">
        <v>45</v>
      </c>
      <c r="AA13" s="23"/>
      <c r="AB13" s="8"/>
      <c r="AC13" s="7"/>
    </row>
    <row r="14" spans="1:29">
      <c r="C14" s="1" t="s">
        <v>48</v>
      </c>
      <c r="G14" s="1" t="s">
        <v>46</v>
      </c>
      <c r="AA14" s="5"/>
      <c r="AB14" s="9"/>
      <c r="AC14" s="7"/>
    </row>
    <row r="15" spans="1:29">
      <c r="C15" s="1" t="s">
        <v>49</v>
      </c>
      <c r="G15" s="1" t="s">
        <v>35</v>
      </c>
      <c r="AA15" s="5"/>
      <c r="AB15" s="9"/>
      <c r="AC15" s="7"/>
    </row>
    <row r="16" spans="1:29">
      <c r="C16" s="1" t="s">
        <v>18</v>
      </c>
      <c r="AA16" s="5"/>
      <c r="AB16" s="9"/>
      <c r="AC16" s="7"/>
    </row>
    <row r="17" spans="3:29">
      <c r="AA17" s="5"/>
      <c r="AB17" s="9"/>
      <c r="AC17" s="7"/>
    </row>
    <row r="18" spans="3:29" ht="16.899999999999999" customHeight="1">
      <c r="AA18" s="5"/>
      <c r="AB18" s="9"/>
      <c r="AC18" s="7"/>
    </row>
    <row r="19" spans="3:29">
      <c r="D19" s="2" t="s">
        <v>3</v>
      </c>
      <c r="H19" s="12" t="s">
        <v>4</v>
      </c>
      <c r="AA19" s="5"/>
      <c r="AB19" s="9"/>
      <c r="AC19" s="7"/>
    </row>
    <row r="20" spans="3:29">
      <c r="C20" s="14" t="s">
        <v>11</v>
      </c>
      <c r="D20" s="30"/>
      <c r="E20" s="16"/>
      <c r="F20" s="11"/>
      <c r="G20" s="26" t="s">
        <v>20</v>
      </c>
      <c r="H20" s="27"/>
      <c r="I20" s="28"/>
      <c r="AA20" s="5"/>
      <c r="AB20" s="9"/>
      <c r="AC20" s="7"/>
    </row>
    <row r="21" spans="3:29">
      <c r="C21" s="17" t="s">
        <v>12</v>
      </c>
      <c r="D21" s="18"/>
      <c r="E21" s="19"/>
      <c r="F21" s="11"/>
      <c r="G21" s="112" t="s">
        <v>21</v>
      </c>
      <c r="H21" s="113"/>
      <c r="I21" s="114"/>
    </row>
    <row r="22" spans="3:29">
      <c r="C22" s="29" t="s">
        <v>13</v>
      </c>
      <c r="D22" s="21"/>
      <c r="E22" s="22"/>
      <c r="G22" s="115"/>
      <c r="H22" s="116"/>
      <c r="I22" s="117"/>
    </row>
    <row r="27" spans="3:29">
      <c r="C27" s="1" t="s">
        <v>14</v>
      </c>
      <c r="G27" s="1" t="s">
        <v>29</v>
      </c>
    </row>
    <row r="28" spans="3:29">
      <c r="C28" s="1" t="s">
        <v>15</v>
      </c>
      <c r="G28" s="1" t="s">
        <v>33</v>
      </c>
    </row>
    <row r="29" spans="3:29">
      <c r="C29" s="1" t="s">
        <v>16</v>
      </c>
      <c r="G29" s="1" t="s">
        <v>18</v>
      </c>
    </row>
    <row r="30" spans="3:29">
      <c r="C30" s="1" t="s">
        <v>17</v>
      </c>
      <c r="G30" s="1" t="s">
        <v>16</v>
      </c>
    </row>
    <row r="31" spans="3:29">
      <c r="C31" s="1" t="s">
        <v>18</v>
      </c>
      <c r="G31" s="1" t="s">
        <v>49</v>
      </c>
    </row>
    <row r="32" spans="3:29">
      <c r="C32" s="1" t="s">
        <v>19</v>
      </c>
    </row>
    <row r="35" spans="3:9">
      <c r="D35" s="12" t="s">
        <v>5</v>
      </c>
      <c r="H35" s="12" t="s">
        <v>6</v>
      </c>
    </row>
    <row r="36" spans="3:9">
      <c r="C36" s="118" t="s">
        <v>22</v>
      </c>
      <c r="D36" s="119"/>
      <c r="E36" s="120"/>
      <c r="F36" s="13"/>
      <c r="G36" s="118" t="s">
        <v>24</v>
      </c>
      <c r="H36" s="119"/>
      <c r="I36" s="120"/>
    </row>
    <row r="37" spans="3:9">
      <c r="C37" s="121" t="s">
        <v>23</v>
      </c>
      <c r="D37" s="122"/>
      <c r="E37" s="123"/>
      <c r="F37" s="10"/>
      <c r="G37" s="121" t="s">
        <v>25</v>
      </c>
      <c r="H37" s="122"/>
      <c r="I37" s="123"/>
    </row>
    <row r="38" spans="3:9">
      <c r="C38" s="124"/>
      <c r="D38" s="125"/>
      <c r="E38" s="126"/>
      <c r="F38" s="11"/>
      <c r="G38" s="124"/>
      <c r="H38" s="125"/>
      <c r="I38" s="126"/>
    </row>
    <row r="43" spans="3:9">
      <c r="C43" s="1" t="s">
        <v>30</v>
      </c>
      <c r="G43" s="1" t="s">
        <v>32</v>
      </c>
    </row>
    <row r="44" spans="3:9">
      <c r="C44" s="1" t="s">
        <v>31</v>
      </c>
      <c r="G44" s="1" t="s">
        <v>10</v>
      </c>
    </row>
    <row r="45" spans="3:9">
      <c r="C45" s="1" t="s">
        <v>18</v>
      </c>
      <c r="G45" s="1" t="s">
        <v>36</v>
      </c>
    </row>
    <row r="46" spans="3:9">
      <c r="C46" s="1" t="s">
        <v>34</v>
      </c>
    </row>
    <row r="47" spans="3:9">
      <c r="C47" s="1" t="s">
        <v>19</v>
      </c>
    </row>
    <row r="48" spans="3:9">
      <c r="C48" s="1" t="s">
        <v>35</v>
      </c>
    </row>
    <row r="50" spans="3:5">
      <c r="D50" s="2" t="s">
        <v>4</v>
      </c>
    </row>
    <row r="51" spans="3:5">
      <c r="C51" s="24" t="s">
        <v>37</v>
      </c>
      <c r="D51" s="27"/>
      <c r="E51" s="28"/>
    </row>
    <row r="52" spans="3:5">
      <c r="C52" s="112" t="s">
        <v>38</v>
      </c>
      <c r="D52" s="113"/>
      <c r="E52" s="114"/>
    </row>
    <row r="53" spans="3:5">
      <c r="C53" s="115"/>
      <c r="D53" s="116"/>
      <c r="E53" s="117"/>
    </row>
    <row r="58" spans="3:5">
      <c r="C58" s="5" t="s">
        <v>39</v>
      </c>
      <c r="D58" s="6"/>
      <c r="E58" s="7"/>
    </row>
    <row r="59" spans="3:5">
      <c r="C59" s="5" t="s">
        <v>40</v>
      </c>
      <c r="D59" s="6"/>
      <c r="E59" s="7"/>
    </row>
    <row r="60" spans="3:5">
      <c r="C60" s="23" t="s">
        <v>41</v>
      </c>
      <c r="D60" s="8"/>
      <c r="E60" s="7"/>
    </row>
  </sheetData>
  <sheetProtection selectLockedCells="1" selectUnlockedCells="1"/>
  <mergeCells count="14">
    <mergeCell ref="C52:E53"/>
    <mergeCell ref="AA5:AC6"/>
    <mergeCell ref="G21:I22"/>
    <mergeCell ref="C36:E36"/>
    <mergeCell ref="G36:I36"/>
    <mergeCell ref="C37:E38"/>
    <mergeCell ref="G37:I38"/>
    <mergeCell ref="G4:I6"/>
    <mergeCell ref="S4:U4"/>
    <mergeCell ref="W4:Y4"/>
    <mergeCell ref="C5:E6"/>
    <mergeCell ref="O5:Q6"/>
    <mergeCell ref="S5:U6"/>
    <mergeCell ref="W5:Y6"/>
  </mergeCells>
  <printOptions horizontalCentered="1" verticalCentered="1"/>
  <pageMargins left="0.09" right="0" top="0" bottom="0.01" header="0" footer="0"/>
  <pageSetup paperSize="9" scale="75" orientation="portrait" useFirstPageNumber="1" horizontalDpi="300" verticalDpi="300" r:id="rId1"/>
  <headerFooter alignWithMargins="0">
    <oddHeader>&amp;C&amp;A</oddHeader>
    <oddFooter>&amp;CHalaman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20"/>
  <sheetViews>
    <sheetView zoomScale="40" zoomScaleNormal="40" workbookViewId="0">
      <selection activeCell="O15" sqref="O15"/>
    </sheetView>
  </sheetViews>
  <sheetFormatPr defaultColWidth="11.5703125" defaultRowHeight="18"/>
  <cols>
    <col min="1" max="1" width="14.7109375" style="1" customWidth="1"/>
    <col min="2" max="2" width="9.140625" style="1" customWidth="1"/>
    <col min="3" max="4" width="11.5703125" style="1"/>
    <col min="5" max="5" width="24.7109375" style="1" customWidth="1"/>
    <col min="6" max="12" width="11.5703125" style="1"/>
    <col min="13" max="13" width="29.7109375" style="1" customWidth="1"/>
    <col min="14" max="16" width="11.5703125" style="1"/>
    <col min="17" max="17" width="25.140625" style="1" customWidth="1"/>
    <col min="18" max="18" width="12.5703125" style="1" customWidth="1"/>
    <col min="19" max="24" width="11.5703125" style="1"/>
    <col min="25" max="25" width="18.85546875" style="1" customWidth="1"/>
    <col min="26" max="28" width="11.5703125" style="1"/>
    <col min="29" max="29" width="36.5703125" style="1" customWidth="1"/>
    <col min="30" max="16384" width="11.5703125" style="1"/>
  </cols>
  <sheetData>
    <row r="1" spans="1:29">
      <c r="A1" s="1" t="s">
        <v>0</v>
      </c>
    </row>
    <row r="3" spans="1:29">
      <c r="D3" s="2" t="s">
        <v>1</v>
      </c>
      <c r="H3" s="2" t="s">
        <v>2</v>
      </c>
      <c r="L3" s="2" t="s">
        <v>3</v>
      </c>
      <c r="P3" s="12" t="s">
        <v>4</v>
      </c>
      <c r="T3" s="12" t="s">
        <v>5</v>
      </c>
      <c r="X3" s="12" t="s">
        <v>6</v>
      </c>
      <c r="AB3" s="2" t="s">
        <v>4</v>
      </c>
    </row>
    <row r="4" spans="1:29">
      <c r="A4" s="3" t="s">
        <v>7</v>
      </c>
      <c r="C4" s="24"/>
      <c r="D4" s="15" t="s">
        <v>26</v>
      </c>
      <c r="E4" s="25"/>
      <c r="G4" s="127" t="s">
        <v>28</v>
      </c>
      <c r="H4" s="127"/>
      <c r="I4" s="127"/>
      <c r="J4" s="11"/>
      <c r="K4" s="14" t="s">
        <v>11</v>
      </c>
      <c r="L4" s="15"/>
      <c r="M4" s="16"/>
      <c r="N4" s="11"/>
      <c r="O4" s="26" t="s">
        <v>20</v>
      </c>
      <c r="P4" s="27"/>
      <c r="Q4" s="28"/>
      <c r="R4" s="11"/>
      <c r="S4" s="118" t="s">
        <v>22</v>
      </c>
      <c r="T4" s="119"/>
      <c r="U4" s="120"/>
      <c r="V4" s="13"/>
      <c r="W4" s="118" t="s">
        <v>24</v>
      </c>
      <c r="X4" s="119"/>
      <c r="Y4" s="120"/>
      <c r="AA4" s="24" t="s">
        <v>37</v>
      </c>
      <c r="AB4" s="27"/>
      <c r="AC4" s="28"/>
    </row>
    <row r="5" spans="1:29">
      <c r="A5" s="4" t="s">
        <v>8</v>
      </c>
      <c r="C5" s="112" t="s">
        <v>27</v>
      </c>
      <c r="D5" s="113"/>
      <c r="E5" s="114"/>
      <c r="G5" s="122"/>
      <c r="H5" s="122"/>
      <c r="I5" s="122"/>
      <c r="J5" s="11"/>
      <c r="K5" s="17" t="s">
        <v>12</v>
      </c>
      <c r="L5" s="18"/>
      <c r="M5" s="19"/>
      <c r="N5" s="11"/>
      <c r="O5" s="112" t="s">
        <v>21</v>
      </c>
      <c r="P5" s="113"/>
      <c r="Q5" s="114"/>
      <c r="R5" s="11"/>
      <c r="S5" s="121" t="s">
        <v>23</v>
      </c>
      <c r="T5" s="122"/>
      <c r="U5" s="123"/>
      <c r="V5" s="10"/>
      <c r="W5" s="121" t="s">
        <v>25</v>
      </c>
      <c r="X5" s="122"/>
      <c r="Y5" s="123"/>
      <c r="AA5" s="112" t="s">
        <v>38</v>
      </c>
      <c r="AB5" s="113"/>
      <c r="AC5" s="114"/>
    </row>
    <row r="6" spans="1:29">
      <c r="C6" s="115"/>
      <c r="D6" s="116"/>
      <c r="E6" s="117"/>
      <c r="G6" s="122"/>
      <c r="H6" s="122"/>
      <c r="I6" s="122"/>
      <c r="K6" s="20" t="s">
        <v>13</v>
      </c>
      <c r="L6" s="21"/>
      <c r="M6" s="22"/>
      <c r="O6" s="115"/>
      <c r="P6" s="116"/>
      <c r="Q6" s="117"/>
      <c r="R6" s="11"/>
      <c r="S6" s="124"/>
      <c r="T6" s="125"/>
      <c r="U6" s="126"/>
      <c r="V6" s="11"/>
      <c r="W6" s="124"/>
      <c r="X6" s="125"/>
      <c r="Y6" s="126"/>
      <c r="AA6" s="115"/>
      <c r="AB6" s="116"/>
      <c r="AC6" s="117"/>
    </row>
    <row r="7" spans="1:29">
      <c r="A7"/>
    </row>
    <row r="8" spans="1:29">
      <c r="A8"/>
    </row>
    <row r="11" spans="1:29" ht="18.95" customHeight="1">
      <c r="A11" s="3" t="s">
        <v>7</v>
      </c>
      <c r="C11" s="1" t="s">
        <v>42</v>
      </c>
      <c r="G11" s="1" t="s">
        <v>34</v>
      </c>
      <c r="K11" s="1" t="s">
        <v>14</v>
      </c>
      <c r="O11" s="1" t="s">
        <v>29</v>
      </c>
      <c r="S11" s="1" t="s">
        <v>30</v>
      </c>
      <c r="W11" s="1" t="s">
        <v>32</v>
      </c>
      <c r="AA11" s="5" t="s">
        <v>39</v>
      </c>
      <c r="AB11" s="6"/>
      <c r="AC11" s="7"/>
    </row>
    <row r="12" spans="1:29">
      <c r="A12" s="4" t="s">
        <v>9</v>
      </c>
      <c r="C12" s="1" t="s">
        <v>44</v>
      </c>
      <c r="G12" s="1" t="s">
        <v>43</v>
      </c>
      <c r="K12" s="1" t="s">
        <v>15</v>
      </c>
      <c r="O12" s="1" t="s">
        <v>33</v>
      </c>
      <c r="S12" s="1" t="s">
        <v>31</v>
      </c>
      <c r="W12" s="1" t="s">
        <v>10</v>
      </c>
      <c r="AA12" s="5" t="s">
        <v>40</v>
      </c>
      <c r="AB12" s="6"/>
      <c r="AC12" s="7"/>
    </row>
    <row r="13" spans="1:29">
      <c r="C13" s="1" t="s">
        <v>47</v>
      </c>
      <c r="G13" s="1" t="s">
        <v>45</v>
      </c>
      <c r="K13" s="1" t="s">
        <v>16</v>
      </c>
      <c r="O13" s="1" t="s">
        <v>18</v>
      </c>
      <c r="S13" s="1" t="s">
        <v>18</v>
      </c>
      <c r="W13" s="1" t="s">
        <v>36</v>
      </c>
      <c r="AA13" s="23" t="s">
        <v>41</v>
      </c>
      <c r="AB13" s="8"/>
      <c r="AC13" s="7"/>
    </row>
    <row r="14" spans="1:29">
      <c r="C14" s="1" t="s">
        <v>48</v>
      </c>
      <c r="G14" s="1" t="s">
        <v>46</v>
      </c>
      <c r="K14" s="1" t="s">
        <v>17</v>
      </c>
      <c r="O14" s="1" t="s">
        <v>16</v>
      </c>
      <c r="S14" s="1" t="s">
        <v>34</v>
      </c>
      <c r="AA14" s="5"/>
      <c r="AB14" s="9"/>
      <c r="AC14" s="7"/>
    </row>
    <row r="15" spans="1:29">
      <c r="C15" s="1" t="s">
        <v>49</v>
      </c>
      <c r="G15" s="1" t="s">
        <v>35</v>
      </c>
      <c r="K15" s="1" t="s">
        <v>18</v>
      </c>
      <c r="O15" s="1" t="s">
        <v>49</v>
      </c>
      <c r="S15" s="1" t="s">
        <v>19</v>
      </c>
      <c r="AA15" s="5"/>
      <c r="AB15" s="9"/>
      <c r="AC15" s="7"/>
    </row>
    <row r="16" spans="1:29">
      <c r="C16" s="1" t="s">
        <v>18</v>
      </c>
      <c r="K16" s="1" t="s">
        <v>19</v>
      </c>
      <c r="S16" s="1" t="s">
        <v>35</v>
      </c>
      <c r="AA16" s="5"/>
      <c r="AB16" s="9"/>
      <c r="AC16" s="7"/>
    </row>
    <row r="17" spans="27:29">
      <c r="AA17" s="5"/>
      <c r="AB17" s="9"/>
      <c r="AC17" s="7"/>
    </row>
    <row r="18" spans="27:29" ht="16.899999999999999" customHeight="1">
      <c r="AA18" s="5"/>
      <c r="AB18" s="9"/>
      <c r="AC18" s="7"/>
    </row>
    <row r="19" spans="27:29">
      <c r="AA19" s="5"/>
      <c r="AB19" s="9"/>
      <c r="AC19" s="7"/>
    </row>
    <row r="20" spans="27:29">
      <c r="AA20" s="5"/>
      <c r="AB20" s="9"/>
      <c r="AC20" s="7"/>
    </row>
  </sheetData>
  <sheetProtection selectLockedCells="1" selectUnlockedCells="1"/>
  <mergeCells count="8">
    <mergeCell ref="AA5:AC6"/>
    <mergeCell ref="S4:U4"/>
    <mergeCell ref="W4:Y4"/>
    <mergeCell ref="C5:E6"/>
    <mergeCell ref="G4:I6"/>
    <mergeCell ref="O5:Q6"/>
    <mergeCell ref="S5:U6"/>
    <mergeCell ref="W5:Y6"/>
  </mergeCells>
  <pageMargins left="0.34" right="0.41" top="1.0249999999999999" bottom="1.0249999999999999" header="0.78749999999999998" footer="0.78749999999999998"/>
  <pageSetup paperSize="9" scale="80" orientation="landscape" useFirstPageNumber="1" horizontalDpi="300" verticalDpi="300" r:id="rId1"/>
  <headerFooter alignWithMargins="0">
    <oddHeader>&amp;C&amp;A</oddHeader>
    <oddFooter>&amp;CHalaman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F82"/>
  <sheetViews>
    <sheetView workbookViewId="0">
      <selection activeCell="F4" sqref="F4"/>
    </sheetView>
  </sheetViews>
  <sheetFormatPr defaultRowHeight="12.75"/>
  <cols>
    <col min="1" max="1" width="11" customWidth="1"/>
    <col min="2" max="2" width="27.28515625" customWidth="1"/>
    <col min="3" max="3" width="4.42578125" customWidth="1"/>
    <col min="4" max="4" width="5" customWidth="1"/>
    <col min="5" max="5" width="4.42578125" customWidth="1"/>
  </cols>
  <sheetData>
    <row r="2" spans="1:6">
      <c r="A2" s="64"/>
      <c r="B2" s="64"/>
      <c r="C2" s="64"/>
      <c r="D2" s="64"/>
      <c r="E2" s="64"/>
      <c r="F2" t="s">
        <v>185</v>
      </c>
    </row>
    <row r="3" spans="1:6" ht="13.5" thickBot="1">
      <c r="A3" s="128"/>
      <c r="B3" s="128"/>
      <c r="C3" s="128"/>
      <c r="D3" s="128"/>
      <c r="E3" s="128"/>
    </row>
    <row r="4" spans="1:6" ht="14.25" thickTop="1" thickBot="1">
      <c r="A4" s="129" t="s">
        <v>92</v>
      </c>
      <c r="B4" s="130"/>
      <c r="C4" s="65" t="s">
        <v>85</v>
      </c>
      <c r="D4" s="65" t="s">
        <v>86</v>
      </c>
      <c r="E4" s="47" t="s">
        <v>87</v>
      </c>
    </row>
    <row r="5" spans="1:6" ht="14.25" thickTop="1" thickBot="1">
      <c r="A5" s="48" t="s">
        <v>88</v>
      </c>
      <c r="B5" s="49" t="s">
        <v>89</v>
      </c>
      <c r="C5" s="50">
        <f>SUM(C6:C16)</f>
        <v>18</v>
      </c>
      <c r="D5" s="50">
        <f>SUM(D6:D15)</f>
        <v>3</v>
      </c>
      <c r="E5" s="51">
        <f>SUM(E6:E16)</f>
        <v>21</v>
      </c>
    </row>
    <row r="6" spans="1:6">
      <c r="A6" s="56" t="s">
        <v>93</v>
      </c>
      <c r="B6" s="66" t="s">
        <v>94</v>
      </c>
      <c r="C6" s="67">
        <v>3</v>
      </c>
      <c r="D6" s="67">
        <v>0</v>
      </c>
      <c r="E6" s="68">
        <f>C6+D6</f>
        <v>3</v>
      </c>
    </row>
    <row r="7" spans="1:6">
      <c r="A7" s="56" t="s">
        <v>95</v>
      </c>
      <c r="B7" s="69" t="s">
        <v>96</v>
      </c>
      <c r="C7" s="70">
        <v>2</v>
      </c>
      <c r="D7" s="70">
        <v>0</v>
      </c>
      <c r="E7" s="71">
        <f t="shared" ref="E7:E12" si="0">SUM(C7:D7)</f>
        <v>2</v>
      </c>
    </row>
    <row r="8" spans="1:6">
      <c r="A8" s="56" t="s">
        <v>97</v>
      </c>
      <c r="B8" s="69" t="s">
        <v>98</v>
      </c>
      <c r="C8" s="70">
        <v>2</v>
      </c>
      <c r="D8" s="70">
        <v>0</v>
      </c>
      <c r="E8" s="71">
        <f t="shared" si="0"/>
        <v>2</v>
      </c>
    </row>
    <row r="9" spans="1:6">
      <c r="A9" s="56" t="s">
        <v>99</v>
      </c>
      <c r="B9" s="72" t="s">
        <v>100</v>
      </c>
      <c r="C9" s="73">
        <v>0</v>
      </c>
      <c r="D9" s="67">
        <v>1</v>
      </c>
      <c r="E9" s="68">
        <f t="shared" si="0"/>
        <v>1</v>
      </c>
    </row>
    <row r="10" spans="1:6">
      <c r="A10" s="56" t="s">
        <v>101</v>
      </c>
      <c r="B10" s="57" t="s">
        <v>102</v>
      </c>
      <c r="C10" s="58">
        <v>2</v>
      </c>
      <c r="D10" s="58">
        <v>0</v>
      </c>
      <c r="E10" s="74">
        <f t="shared" si="0"/>
        <v>2</v>
      </c>
    </row>
    <row r="11" spans="1:6">
      <c r="A11" s="56" t="s">
        <v>103</v>
      </c>
      <c r="B11" s="57" t="s">
        <v>104</v>
      </c>
      <c r="C11" s="58">
        <v>2</v>
      </c>
      <c r="D11" s="58">
        <v>0</v>
      </c>
      <c r="E11" s="59">
        <f t="shared" si="0"/>
        <v>2</v>
      </c>
    </row>
    <row r="12" spans="1:6">
      <c r="A12" s="56" t="s">
        <v>105</v>
      </c>
      <c r="B12" s="57" t="s">
        <v>106</v>
      </c>
      <c r="C12" s="58">
        <v>2</v>
      </c>
      <c r="D12" s="75">
        <v>0</v>
      </c>
      <c r="E12" s="59">
        <f t="shared" si="0"/>
        <v>2</v>
      </c>
    </row>
    <row r="13" spans="1:6">
      <c r="A13" s="56" t="s">
        <v>107</v>
      </c>
      <c r="B13" s="72" t="s">
        <v>108</v>
      </c>
      <c r="C13" s="58">
        <v>1</v>
      </c>
      <c r="D13" s="58">
        <v>1</v>
      </c>
      <c r="E13" s="74">
        <f>C13+D13</f>
        <v>2</v>
      </c>
    </row>
    <row r="14" spans="1:6">
      <c r="A14" s="56" t="s">
        <v>109</v>
      </c>
      <c r="B14" s="57" t="s">
        <v>110</v>
      </c>
      <c r="C14" s="58">
        <v>2</v>
      </c>
      <c r="D14" s="76">
        <v>0</v>
      </c>
      <c r="E14" s="77">
        <v>2</v>
      </c>
    </row>
    <row r="15" spans="1:6">
      <c r="A15" s="56" t="s">
        <v>111</v>
      </c>
      <c r="B15" s="72" t="s">
        <v>112</v>
      </c>
      <c r="C15" s="78">
        <v>0</v>
      </c>
      <c r="D15" s="58">
        <v>1</v>
      </c>
      <c r="E15" s="59">
        <f>SUM(C15:D15)</f>
        <v>1</v>
      </c>
    </row>
    <row r="16" spans="1:6" ht="13.5" thickBot="1">
      <c r="A16" s="61" t="s">
        <v>113</v>
      </c>
      <c r="B16" s="79" t="s">
        <v>114</v>
      </c>
      <c r="C16" s="80">
        <v>2</v>
      </c>
      <c r="D16" s="81">
        <v>0</v>
      </c>
      <c r="E16" s="63">
        <f>SUM(C16:D16)</f>
        <v>2</v>
      </c>
    </row>
    <row r="17" spans="1:5" ht="13.5" thickTop="1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 ht="13.5" thickBot="1">
      <c r="A19" s="128" t="s">
        <v>91</v>
      </c>
      <c r="B19" s="128"/>
      <c r="C19" s="128"/>
      <c r="D19" s="128"/>
      <c r="E19" s="128"/>
    </row>
    <row r="20" spans="1:5" ht="14.25" thickTop="1" thickBot="1">
      <c r="A20" s="129" t="s">
        <v>115</v>
      </c>
      <c r="B20" s="130"/>
      <c r="C20" s="47" t="s">
        <v>85</v>
      </c>
      <c r="D20" s="47" t="s">
        <v>86</v>
      </c>
      <c r="E20" s="47" t="s">
        <v>87</v>
      </c>
    </row>
    <row r="21" spans="1:5" ht="14.25" thickTop="1" thickBot="1">
      <c r="A21" s="48" t="s">
        <v>88</v>
      </c>
      <c r="B21" s="49" t="s">
        <v>89</v>
      </c>
      <c r="C21" s="50">
        <f>SUM(C22:C31)</f>
        <v>16</v>
      </c>
      <c r="D21" s="50">
        <f>SUM(D23:D32)</f>
        <v>3</v>
      </c>
      <c r="E21" s="51">
        <f>SUM(E22:E32)</f>
        <v>19</v>
      </c>
    </row>
    <row r="22" spans="1:5">
      <c r="A22" s="56" t="s">
        <v>116</v>
      </c>
      <c r="B22" s="82" t="s">
        <v>117</v>
      </c>
      <c r="C22" s="83">
        <v>2</v>
      </c>
      <c r="D22" s="73">
        <v>0</v>
      </c>
      <c r="E22" s="71">
        <f>C22+D22</f>
        <v>2</v>
      </c>
    </row>
    <row r="23" spans="1:5">
      <c r="A23" s="56" t="s">
        <v>118</v>
      </c>
      <c r="B23" s="84" t="s">
        <v>119</v>
      </c>
      <c r="C23" s="70">
        <v>0</v>
      </c>
      <c r="D23" s="73">
        <v>1</v>
      </c>
      <c r="E23" s="71">
        <f>C23+D23</f>
        <v>1</v>
      </c>
    </row>
    <row r="24" spans="1:5">
      <c r="A24" s="56" t="s">
        <v>120</v>
      </c>
      <c r="B24" s="85" t="s">
        <v>121</v>
      </c>
      <c r="C24" s="58">
        <v>2</v>
      </c>
      <c r="D24" s="58">
        <v>0</v>
      </c>
      <c r="E24" s="74">
        <f>SUM(C24:D24)</f>
        <v>2</v>
      </c>
    </row>
    <row r="25" spans="1:5">
      <c r="A25" s="56" t="s">
        <v>122</v>
      </c>
      <c r="B25" s="57" t="s">
        <v>123</v>
      </c>
      <c r="C25" s="58">
        <v>2</v>
      </c>
      <c r="D25" s="60">
        <v>0</v>
      </c>
      <c r="E25" s="59">
        <f>C25+D25</f>
        <v>2</v>
      </c>
    </row>
    <row r="26" spans="1:5">
      <c r="A26" s="56" t="s">
        <v>124</v>
      </c>
      <c r="B26" s="57" t="s">
        <v>125</v>
      </c>
      <c r="C26" s="60">
        <v>2</v>
      </c>
      <c r="D26" s="58">
        <v>0</v>
      </c>
      <c r="E26" s="59">
        <f>SUM(C26:D26)</f>
        <v>2</v>
      </c>
    </row>
    <row r="27" spans="1:5">
      <c r="A27" s="56" t="s">
        <v>126</v>
      </c>
      <c r="B27" s="72" t="s">
        <v>127</v>
      </c>
      <c r="C27" s="58">
        <v>2</v>
      </c>
      <c r="D27" s="58">
        <v>0</v>
      </c>
      <c r="E27" s="59">
        <f>SUM(C27:D27)</f>
        <v>2</v>
      </c>
    </row>
    <row r="28" spans="1:5">
      <c r="A28" s="56" t="s">
        <v>128</v>
      </c>
      <c r="B28" s="57" t="s">
        <v>129</v>
      </c>
      <c r="C28" s="58">
        <v>2</v>
      </c>
      <c r="D28" s="58">
        <v>0</v>
      </c>
      <c r="E28" s="74">
        <f>C28+D28</f>
        <v>2</v>
      </c>
    </row>
    <row r="29" spans="1:5">
      <c r="A29" s="56" t="s">
        <v>130</v>
      </c>
      <c r="B29" s="72" t="s">
        <v>131</v>
      </c>
      <c r="C29" s="58">
        <v>2</v>
      </c>
      <c r="D29" s="58">
        <v>0</v>
      </c>
      <c r="E29" s="74">
        <f>SUM(C29:D29)</f>
        <v>2</v>
      </c>
    </row>
    <row r="30" spans="1:5">
      <c r="A30" s="56" t="s">
        <v>132</v>
      </c>
      <c r="B30" s="57" t="s">
        <v>133</v>
      </c>
      <c r="C30" s="58">
        <v>2</v>
      </c>
      <c r="D30" s="58">
        <v>0</v>
      </c>
      <c r="E30" s="59">
        <f>SUM(C30:D30)</f>
        <v>2</v>
      </c>
    </row>
    <row r="31" spans="1:5">
      <c r="A31" s="56" t="s">
        <v>134</v>
      </c>
      <c r="B31" s="86" t="s">
        <v>135</v>
      </c>
      <c r="C31" s="78">
        <v>0</v>
      </c>
      <c r="D31" s="58">
        <v>1</v>
      </c>
      <c r="E31" s="59">
        <f>SUM(C31:D31)</f>
        <v>1</v>
      </c>
    </row>
    <row r="32" spans="1:5" ht="13.5" thickBot="1">
      <c r="A32" s="61" t="s">
        <v>136</v>
      </c>
      <c r="B32" s="87" t="s">
        <v>137</v>
      </c>
      <c r="C32" s="62">
        <v>0</v>
      </c>
      <c r="D32" s="62">
        <v>1</v>
      </c>
      <c r="E32" s="63">
        <f>C32+D32</f>
        <v>1</v>
      </c>
    </row>
    <row r="33" spans="1:5" ht="13.5" thickTop="1">
      <c r="A33" s="64"/>
      <c r="B33" s="64"/>
      <c r="C33" s="64"/>
      <c r="D33" s="64"/>
      <c r="E33" s="64"/>
    </row>
    <row r="34" spans="1:5">
      <c r="A34" s="88"/>
      <c r="B34" s="89"/>
      <c r="C34" s="88"/>
      <c r="D34" s="88"/>
      <c r="E34" s="88"/>
    </row>
    <row r="35" spans="1:5" ht="13.5" thickBot="1">
      <c r="A35" s="128" t="s">
        <v>91</v>
      </c>
      <c r="B35" s="128"/>
      <c r="C35" s="128"/>
      <c r="D35" s="128"/>
      <c r="E35" s="128"/>
    </row>
    <row r="36" spans="1:5" ht="14.25" thickTop="1" thickBot="1">
      <c r="A36" s="90" t="s">
        <v>138</v>
      </c>
      <c r="B36" s="91"/>
      <c r="C36" s="47" t="s">
        <v>85</v>
      </c>
      <c r="D36" s="47" t="s">
        <v>86</v>
      </c>
      <c r="E36" s="47" t="s">
        <v>87</v>
      </c>
    </row>
    <row r="37" spans="1:5" ht="14.25" thickTop="1" thickBot="1">
      <c r="A37" s="48" t="s">
        <v>88</v>
      </c>
      <c r="B37" s="49" t="s">
        <v>89</v>
      </c>
      <c r="C37" s="50">
        <f>SUM(C38:C48)</f>
        <v>16</v>
      </c>
      <c r="D37" s="50">
        <f>SUM(D38:D48)</f>
        <v>2</v>
      </c>
      <c r="E37" s="51">
        <f>SUM(E38:E47)</f>
        <v>18</v>
      </c>
    </row>
    <row r="38" spans="1:5">
      <c r="A38" s="52" t="s">
        <v>139</v>
      </c>
      <c r="B38" s="53" t="s">
        <v>140</v>
      </c>
      <c r="C38" s="54">
        <v>2</v>
      </c>
      <c r="D38" s="54">
        <v>0</v>
      </c>
      <c r="E38" s="55">
        <f>C38+D38</f>
        <v>2</v>
      </c>
    </row>
    <row r="39" spans="1:5">
      <c r="A39" s="56" t="s">
        <v>141</v>
      </c>
      <c r="B39" s="57" t="s">
        <v>142</v>
      </c>
      <c r="C39" s="58">
        <v>2</v>
      </c>
      <c r="D39" s="58">
        <v>0</v>
      </c>
      <c r="E39" s="59">
        <f>SUM(C39:D39)</f>
        <v>2</v>
      </c>
    </row>
    <row r="40" spans="1:5">
      <c r="A40" s="56" t="s">
        <v>143</v>
      </c>
      <c r="B40" s="57" t="s">
        <v>144</v>
      </c>
      <c r="C40" s="58">
        <v>2</v>
      </c>
      <c r="D40" s="58">
        <v>0</v>
      </c>
      <c r="E40" s="59">
        <v>2</v>
      </c>
    </row>
    <row r="41" spans="1:5">
      <c r="A41" s="56" t="s">
        <v>145</v>
      </c>
      <c r="B41" s="57" t="s">
        <v>146</v>
      </c>
      <c r="C41" s="58">
        <v>2</v>
      </c>
      <c r="D41" s="58">
        <v>0</v>
      </c>
      <c r="E41" s="59">
        <f>C41+D41</f>
        <v>2</v>
      </c>
    </row>
    <row r="42" spans="1:5">
      <c r="A42" s="56" t="s">
        <v>147</v>
      </c>
      <c r="B42" s="57" t="s">
        <v>148</v>
      </c>
      <c r="C42" s="58">
        <v>2</v>
      </c>
      <c r="D42" s="58">
        <v>0</v>
      </c>
      <c r="E42" s="59">
        <f>SUM(C42:D42)</f>
        <v>2</v>
      </c>
    </row>
    <row r="43" spans="1:5">
      <c r="A43" s="56" t="s">
        <v>149</v>
      </c>
      <c r="B43" s="57" t="s">
        <v>150</v>
      </c>
      <c r="C43" s="58">
        <v>2</v>
      </c>
      <c r="D43" s="58">
        <v>0</v>
      </c>
      <c r="E43" s="59">
        <f>C43+D43</f>
        <v>2</v>
      </c>
    </row>
    <row r="44" spans="1:5">
      <c r="A44" s="56" t="s">
        <v>151</v>
      </c>
      <c r="B44" s="57" t="s">
        <v>152</v>
      </c>
      <c r="C44" s="58">
        <v>2</v>
      </c>
      <c r="D44" s="58">
        <v>0</v>
      </c>
      <c r="E44" s="59">
        <f>SUM(C44:D44)</f>
        <v>2</v>
      </c>
    </row>
    <row r="45" spans="1:5">
      <c r="A45" s="56" t="s">
        <v>153</v>
      </c>
      <c r="B45" s="57" t="s">
        <v>44</v>
      </c>
      <c r="C45" s="58">
        <v>2</v>
      </c>
      <c r="D45" s="58">
        <v>0</v>
      </c>
      <c r="E45" s="59">
        <f>SUM(C45:D45)</f>
        <v>2</v>
      </c>
    </row>
    <row r="46" spans="1:5">
      <c r="A46" s="56" t="s">
        <v>154</v>
      </c>
      <c r="B46" s="92" t="s">
        <v>155</v>
      </c>
      <c r="C46" s="58">
        <v>0</v>
      </c>
      <c r="D46" s="58">
        <v>1</v>
      </c>
      <c r="E46" s="59">
        <f>SUM(C46:D46)</f>
        <v>1</v>
      </c>
    </row>
    <row r="47" spans="1:5" ht="13.5" thickBot="1">
      <c r="A47" s="61" t="s">
        <v>156</v>
      </c>
      <c r="B47" s="93" t="s">
        <v>157</v>
      </c>
      <c r="C47" s="62">
        <v>0</v>
      </c>
      <c r="D47" s="62">
        <v>1</v>
      </c>
      <c r="E47" s="63">
        <f>SUM(C47:D47)</f>
        <v>1</v>
      </c>
    </row>
    <row r="48" spans="1:5" ht="13.5" thickTop="1">
      <c r="A48" s="94" t="s">
        <v>90</v>
      </c>
      <c r="B48" s="64"/>
      <c r="C48" s="64"/>
      <c r="D48" s="64"/>
      <c r="E48" s="64"/>
    </row>
    <row r="49" spans="1:5">
      <c r="A49" s="88"/>
      <c r="B49" s="88"/>
      <c r="C49" s="88"/>
      <c r="D49" s="88"/>
      <c r="E49" s="88"/>
    </row>
    <row r="50" spans="1:5">
      <c r="A50" s="88"/>
      <c r="B50" s="88"/>
      <c r="C50" s="88"/>
      <c r="D50" s="88"/>
      <c r="E50" s="88"/>
    </row>
    <row r="51" spans="1:5">
      <c r="A51" s="88"/>
      <c r="B51" s="88"/>
      <c r="C51" s="88"/>
      <c r="D51" s="88"/>
      <c r="E51" s="88"/>
    </row>
    <row r="52" spans="1:5">
      <c r="A52" s="88"/>
      <c r="B52" s="88"/>
      <c r="C52" s="88"/>
      <c r="D52" s="88"/>
      <c r="E52" s="88"/>
    </row>
    <row r="53" spans="1:5">
      <c r="A53" s="88"/>
      <c r="B53" s="88"/>
      <c r="C53" s="88"/>
      <c r="D53" s="88"/>
      <c r="E53" s="88"/>
    </row>
    <row r="54" spans="1:5">
      <c r="A54" s="88"/>
      <c r="B54" s="88"/>
      <c r="C54" s="88"/>
      <c r="D54" s="88"/>
      <c r="E54" s="88"/>
    </row>
    <row r="55" spans="1:5" ht="13.5" thickBot="1">
      <c r="A55" s="128" t="s">
        <v>91</v>
      </c>
      <c r="B55" s="128"/>
      <c r="C55" s="128"/>
      <c r="D55" s="128"/>
      <c r="E55" s="128"/>
    </row>
    <row r="56" spans="1:5" ht="14.25" thickTop="1" thickBot="1">
      <c r="A56" s="45" t="s">
        <v>158</v>
      </c>
      <c r="B56" s="46"/>
      <c r="C56" s="47" t="s">
        <v>85</v>
      </c>
      <c r="D56" s="47" t="s">
        <v>86</v>
      </c>
      <c r="E56" s="47" t="s">
        <v>87</v>
      </c>
    </row>
    <row r="57" spans="1:5" ht="14.25" thickTop="1" thickBot="1">
      <c r="A57" s="48" t="s">
        <v>88</v>
      </c>
      <c r="B57" s="49" t="s">
        <v>89</v>
      </c>
      <c r="C57" s="50">
        <f>SUM(C58:C68)</f>
        <v>11</v>
      </c>
      <c r="D57" s="50">
        <f>SUM(D58:D68)</f>
        <v>4</v>
      </c>
      <c r="E57" s="51">
        <f>SUM(E58:E68)</f>
        <v>15</v>
      </c>
    </row>
    <row r="58" spans="1:5">
      <c r="A58" s="56" t="s">
        <v>159</v>
      </c>
      <c r="B58" s="95" t="s">
        <v>160</v>
      </c>
      <c r="C58" s="96">
        <v>1</v>
      </c>
      <c r="D58" s="60">
        <v>0</v>
      </c>
      <c r="E58" s="59">
        <f t="shared" ref="E58:E65" si="1">C58+D58</f>
        <v>1</v>
      </c>
    </row>
    <row r="59" spans="1:5">
      <c r="A59" s="56" t="s">
        <v>161</v>
      </c>
      <c r="B59" s="72" t="s">
        <v>162</v>
      </c>
      <c r="C59" s="58">
        <v>2</v>
      </c>
      <c r="D59" s="58">
        <v>0</v>
      </c>
      <c r="E59" s="74">
        <f t="shared" si="1"/>
        <v>2</v>
      </c>
    </row>
    <row r="60" spans="1:5">
      <c r="A60" s="56" t="s">
        <v>163</v>
      </c>
      <c r="B60" s="72" t="s">
        <v>164</v>
      </c>
      <c r="C60" s="60">
        <v>0</v>
      </c>
      <c r="D60" s="97">
        <v>1</v>
      </c>
      <c r="E60" s="74">
        <f t="shared" si="1"/>
        <v>1</v>
      </c>
    </row>
    <row r="61" spans="1:5">
      <c r="A61" s="56" t="s">
        <v>165</v>
      </c>
      <c r="B61" s="72" t="s">
        <v>166</v>
      </c>
      <c r="C61" s="60">
        <v>0</v>
      </c>
      <c r="D61" s="58">
        <v>1</v>
      </c>
      <c r="E61" s="59">
        <f t="shared" si="1"/>
        <v>1</v>
      </c>
    </row>
    <row r="62" spans="1:5">
      <c r="A62" s="56" t="s">
        <v>167</v>
      </c>
      <c r="B62" s="98" t="s">
        <v>168</v>
      </c>
      <c r="C62" s="58">
        <v>2</v>
      </c>
      <c r="D62" s="58">
        <v>0</v>
      </c>
      <c r="E62" s="59">
        <f t="shared" si="1"/>
        <v>2</v>
      </c>
    </row>
    <row r="63" spans="1:5">
      <c r="A63" s="56" t="s">
        <v>169</v>
      </c>
      <c r="B63" s="99" t="s">
        <v>170</v>
      </c>
      <c r="C63" s="58">
        <v>2</v>
      </c>
      <c r="D63" s="58">
        <v>0</v>
      </c>
      <c r="E63" s="59">
        <f t="shared" si="1"/>
        <v>2</v>
      </c>
    </row>
    <row r="64" spans="1:5">
      <c r="A64" s="56" t="s">
        <v>171</v>
      </c>
      <c r="B64" s="100" t="s">
        <v>172</v>
      </c>
      <c r="C64" s="78">
        <v>0</v>
      </c>
      <c r="D64" s="60">
        <v>1</v>
      </c>
      <c r="E64" s="59">
        <f t="shared" si="1"/>
        <v>1</v>
      </c>
    </row>
    <row r="65" spans="1:5">
      <c r="A65" s="56" t="s">
        <v>173</v>
      </c>
      <c r="B65" s="57" t="s">
        <v>174</v>
      </c>
      <c r="C65" s="58">
        <v>0</v>
      </c>
      <c r="D65" s="58">
        <v>1</v>
      </c>
      <c r="E65" s="59">
        <f t="shared" si="1"/>
        <v>1</v>
      </c>
    </row>
    <row r="66" spans="1:5">
      <c r="A66" s="56" t="s">
        <v>175</v>
      </c>
      <c r="B66" s="57" t="s">
        <v>176</v>
      </c>
      <c r="C66" s="58">
        <v>2</v>
      </c>
      <c r="D66" s="97" t="s">
        <v>177</v>
      </c>
      <c r="E66" s="74">
        <v>2</v>
      </c>
    </row>
    <row r="67" spans="1:5">
      <c r="A67" s="56" t="s">
        <v>175</v>
      </c>
      <c r="B67" s="57" t="s">
        <v>176</v>
      </c>
      <c r="C67" s="58">
        <v>2</v>
      </c>
      <c r="D67" s="58" t="s">
        <v>177</v>
      </c>
      <c r="E67" s="59">
        <v>2</v>
      </c>
    </row>
    <row r="68" spans="1:5" ht="13.5" thickBot="1">
      <c r="A68" s="61"/>
      <c r="B68" s="101" t="s">
        <v>90</v>
      </c>
      <c r="C68" s="102" t="s">
        <v>90</v>
      </c>
      <c r="D68" s="102" t="s">
        <v>90</v>
      </c>
      <c r="E68" s="103" t="s">
        <v>90</v>
      </c>
    </row>
    <row r="69" spans="1:5" ht="13.5" thickTop="1">
      <c r="A69" s="94"/>
      <c r="B69" s="89"/>
      <c r="C69" s="94"/>
      <c r="D69" s="94"/>
      <c r="E69" s="94"/>
    </row>
    <row r="70" spans="1:5">
      <c r="A70" s="94"/>
      <c r="B70" s="89"/>
      <c r="C70" s="94"/>
      <c r="D70" s="94"/>
      <c r="E70" s="94"/>
    </row>
    <row r="71" spans="1:5" ht="13.5" thickBot="1">
      <c r="A71" s="128" t="s">
        <v>91</v>
      </c>
      <c r="B71" s="128"/>
      <c r="C71" s="128"/>
      <c r="D71" s="128"/>
      <c r="E71" s="128"/>
    </row>
    <row r="72" spans="1:5" ht="14.25" thickTop="1" thickBot="1">
      <c r="A72" s="104" t="s">
        <v>178</v>
      </c>
      <c r="B72" s="104"/>
      <c r="C72" s="47" t="s">
        <v>85</v>
      </c>
      <c r="D72" s="47" t="s">
        <v>86</v>
      </c>
      <c r="E72" s="47" t="s">
        <v>87</v>
      </c>
    </row>
    <row r="73" spans="1:5" ht="14.25" thickTop="1" thickBot="1">
      <c r="A73" s="48" t="s">
        <v>88</v>
      </c>
      <c r="B73" s="49" t="s">
        <v>89</v>
      </c>
      <c r="C73" s="50">
        <f>SUM(C74:C79)</f>
        <v>6</v>
      </c>
      <c r="D73" s="50">
        <f>SUM(D74:D79)</f>
        <v>9</v>
      </c>
      <c r="E73" s="51">
        <f>SUM(E74:E79)</f>
        <v>15</v>
      </c>
    </row>
    <row r="74" spans="1:5">
      <c r="A74" s="105" t="s">
        <v>90</v>
      </c>
      <c r="B74" s="106" t="s">
        <v>179</v>
      </c>
      <c r="C74" s="97">
        <v>0</v>
      </c>
      <c r="D74" s="107">
        <v>4</v>
      </c>
      <c r="E74" s="74">
        <f>D74+C74</f>
        <v>4</v>
      </c>
    </row>
    <row r="75" spans="1:5">
      <c r="A75" s="56" t="s">
        <v>180</v>
      </c>
      <c r="B75" s="106" t="s">
        <v>181</v>
      </c>
      <c r="C75" s="97">
        <v>0</v>
      </c>
      <c r="D75" s="107">
        <v>1</v>
      </c>
      <c r="E75" s="74">
        <f>D75+C75</f>
        <v>1</v>
      </c>
    </row>
    <row r="76" spans="1:5">
      <c r="A76" s="56" t="s">
        <v>182</v>
      </c>
      <c r="B76" s="106" t="s">
        <v>183</v>
      </c>
      <c r="C76" s="97">
        <v>0</v>
      </c>
      <c r="D76" s="107">
        <v>4</v>
      </c>
      <c r="E76" s="74">
        <f>D76+C76</f>
        <v>4</v>
      </c>
    </row>
    <row r="77" spans="1:5">
      <c r="A77" s="56" t="s">
        <v>175</v>
      </c>
      <c r="B77" s="106" t="s">
        <v>176</v>
      </c>
      <c r="C77" s="97">
        <v>2</v>
      </c>
      <c r="D77" s="97" t="s">
        <v>177</v>
      </c>
      <c r="E77" s="74">
        <v>2</v>
      </c>
    </row>
    <row r="78" spans="1:5">
      <c r="A78" s="56" t="s">
        <v>175</v>
      </c>
      <c r="B78" s="106" t="s">
        <v>176</v>
      </c>
      <c r="C78" s="97">
        <v>2</v>
      </c>
      <c r="D78" s="97" t="s">
        <v>177</v>
      </c>
      <c r="E78" s="74">
        <v>2</v>
      </c>
    </row>
    <row r="79" spans="1:5" ht="13.5" thickBot="1">
      <c r="A79" s="56" t="s">
        <v>175</v>
      </c>
      <c r="B79" s="108" t="s">
        <v>176</v>
      </c>
      <c r="C79" s="62">
        <v>2</v>
      </c>
      <c r="D79" s="62">
        <v>0</v>
      </c>
      <c r="E79" s="63">
        <v>2</v>
      </c>
    </row>
    <row r="80" spans="1:5" ht="14.25" thickTop="1" thickBot="1">
      <c r="A80" s="109"/>
      <c r="B80" s="109"/>
      <c r="C80" s="47" t="s">
        <v>85</v>
      </c>
      <c r="D80" s="47" t="s">
        <v>86</v>
      </c>
      <c r="E80" s="47" t="s">
        <v>87</v>
      </c>
    </row>
    <row r="81" spans="1:5" ht="14.25" thickTop="1" thickBot="1">
      <c r="A81" s="109"/>
      <c r="B81" s="110" t="s">
        <v>184</v>
      </c>
      <c r="C81" s="47" t="e">
        <f>C73+C57+C37+C21+C5+#REF!+#REF!+#REF!</f>
        <v>#REF!</v>
      </c>
      <c r="D81" s="47" t="e">
        <f>D73+D57+D37+D21+D5+#REF!+#REF!+#REF!</f>
        <v>#REF!</v>
      </c>
      <c r="E81" s="47" t="e">
        <f>C81+D81</f>
        <v>#REF!</v>
      </c>
    </row>
    <row r="82" spans="1:5" ht="13.5" thickTop="1"/>
  </sheetData>
  <mergeCells count="7">
    <mergeCell ref="A55:E55"/>
    <mergeCell ref="A71:E71"/>
    <mergeCell ref="A3:E3"/>
    <mergeCell ref="A4:B4"/>
    <mergeCell ref="A19:E19"/>
    <mergeCell ref="A20:B20"/>
    <mergeCell ref="A35:E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Hasil Rapat</vt:lpstr>
      <vt:lpstr>TTI (2)</vt:lpstr>
      <vt:lpstr>TTI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Badriana</cp:lastModifiedBy>
  <cp:lastPrinted>2013-11-18T13:19:47Z</cp:lastPrinted>
  <dcterms:created xsi:type="dcterms:W3CDTF">2013-10-16T03:38:04Z</dcterms:created>
  <dcterms:modified xsi:type="dcterms:W3CDTF">2013-12-07T04:02:21Z</dcterms:modified>
</cp:coreProperties>
</file>