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e/Documents/Unhas/Kurikulum 2020/"/>
    </mc:Choice>
  </mc:AlternateContent>
  <xr:revisionPtr revIDLastSave="0" documentId="13_ncr:1_{5D6728A1-F81A-7F46-AE75-9713706038D2}" xr6:coauthVersionLast="45" xr6:coauthVersionMax="45" xr10:uidLastSave="{00000000-0000-0000-0000-000000000000}"/>
  <bookViews>
    <workbookView xWindow="0" yWindow="0" windowWidth="28800" windowHeight="18000" xr2:uid="{BA2E037C-B04E-3543-A8BF-D05827E5D015}"/>
  </bookViews>
  <sheets>
    <sheet name="Draft Struktur MK H.R. 0702" sheetId="1" r:id="rId1"/>
    <sheet name="KKD Basic Sains &amp; Math" sheetId="3" r:id="rId2"/>
    <sheet name="Distribusi Lama vs Baru 0702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3" l="1"/>
  <c r="O101" i="2"/>
  <c r="O96" i="2"/>
  <c r="O95" i="2"/>
  <c r="O94" i="2"/>
  <c r="N93" i="2"/>
  <c r="M93" i="2"/>
  <c r="L93" i="2"/>
  <c r="K93" i="2"/>
  <c r="N83" i="2"/>
  <c r="M83" i="2"/>
  <c r="L83" i="2"/>
  <c r="K83" i="2"/>
  <c r="O77" i="2"/>
  <c r="O73" i="2"/>
  <c r="N73" i="2"/>
  <c r="M73" i="2"/>
  <c r="L73" i="2"/>
  <c r="K73" i="2"/>
  <c r="O67" i="2"/>
  <c r="O66" i="2"/>
  <c r="O65" i="2"/>
  <c r="O64" i="2"/>
  <c r="N63" i="2"/>
  <c r="M63" i="2"/>
  <c r="L63" i="2"/>
  <c r="K63" i="2"/>
  <c r="M33" i="2"/>
  <c r="L33" i="2"/>
  <c r="M19" i="2"/>
  <c r="L19" i="2"/>
  <c r="O57" i="2"/>
  <c r="O56" i="2"/>
  <c r="O55" i="2"/>
  <c r="O54" i="2"/>
  <c r="O53" i="2"/>
  <c r="O52" i="2"/>
  <c r="O51" i="2"/>
  <c r="O50" i="2"/>
  <c r="O49" i="2"/>
  <c r="N48" i="2"/>
  <c r="M48" i="2"/>
  <c r="L48" i="2"/>
  <c r="K48" i="2"/>
  <c r="O44" i="2"/>
  <c r="O43" i="2"/>
  <c r="O42" i="2"/>
  <c r="O41" i="2"/>
  <c r="O40" i="2"/>
  <c r="O39" i="2"/>
  <c r="O38" i="2"/>
  <c r="O37" i="2"/>
  <c r="O36" i="2"/>
  <c r="O35" i="2"/>
  <c r="O34" i="2"/>
  <c r="N33" i="2"/>
  <c r="K33" i="2"/>
  <c r="N19" i="2"/>
  <c r="K19" i="2"/>
  <c r="M6" i="2"/>
  <c r="L6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E241" i="2"/>
  <c r="D241" i="2"/>
  <c r="F236" i="2"/>
  <c r="F235" i="2"/>
  <c r="F234" i="2"/>
  <c r="F233" i="2" s="1"/>
  <c r="E233" i="2"/>
  <c r="D233" i="2"/>
  <c r="F231" i="2"/>
  <c r="F230" i="2"/>
  <c r="F229" i="2"/>
  <c r="F228" i="2"/>
  <c r="F227" i="2"/>
  <c r="E227" i="2"/>
  <c r="D227" i="2"/>
  <c r="F225" i="2"/>
  <c r="F224" i="2"/>
  <c r="F223" i="2"/>
  <c r="F222" i="2"/>
  <c r="F221" i="2" s="1"/>
  <c r="E221" i="2"/>
  <c r="D221" i="2"/>
  <c r="F219" i="2"/>
  <c r="F218" i="2"/>
  <c r="F217" i="2"/>
  <c r="F216" i="2"/>
  <c r="F215" i="2"/>
  <c r="E215" i="2"/>
  <c r="D215" i="2"/>
  <c r="F213" i="2"/>
  <c r="F208" i="2" s="1"/>
  <c r="F212" i="2"/>
  <c r="F211" i="2"/>
  <c r="F210" i="2"/>
  <c r="F209" i="2"/>
  <c r="E208" i="2"/>
  <c r="D208" i="2"/>
  <c r="F206" i="2"/>
  <c r="F205" i="2"/>
  <c r="O204" i="2"/>
  <c r="F204" i="2"/>
  <c r="O203" i="2"/>
  <c r="F203" i="2"/>
  <c r="O202" i="2"/>
  <c r="F202" i="2"/>
  <c r="O201" i="2"/>
  <c r="E201" i="2"/>
  <c r="D201" i="2"/>
  <c r="O200" i="2"/>
  <c r="O199" i="2"/>
  <c r="F199" i="2"/>
  <c r="O198" i="2"/>
  <c r="F198" i="2"/>
  <c r="O197" i="2"/>
  <c r="F197" i="2"/>
  <c r="N196" i="2"/>
  <c r="K196" i="2"/>
  <c r="F196" i="2"/>
  <c r="E195" i="2"/>
  <c r="D195" i="2"/>
  <c r="F193" i="2"/>
  <c r="O192" i="2"/>
  <c r="F192" i="2"/>
  <c r="O191" i="2"/>
  <c r="F191" i="2"/>
  <c r="O190" i="2"/>
  <c r="F190" i="2"/>
  <c r="O189" i="2"/>
  <c r="E189" i="2"/>
  <c r="D189" i="2"/>
  <c r="O188" i="2"/>
  <c r="O187" i="2"/>
  <c r="F187" i="2"/>
  <c r="O186" i="2"/>
  <c r="F186" i="2"/>
  <c r="O185" i="2"/>
  <c r="F185" i="2"/>
  <c r="O184" i="2"/>
  <c r="F184" i="2"/>
  <c r="O183" i="2"/>
  <c r="O182" i="2" s="1"/>
  <c r="F183" i="2"/>
  <c r="N182" i="2"/>
  <c r="K182" i="2"/>
  <c r="E182" i="2"/>
  <c r="D182" i="2"/>
  <c r="O180" i="2"/>
  <c r="F180" i="2"/>
  <c r="O179" i="2"/>
  <c r="F179" i="2"/>
  <c r="O178" i="2"/>
  <c r="F178" i="2"/>
  <c r="O177" i="2"/>
  <c r="F177" i="2"/>
  <c r="O176" i="2"/>
  <c r="F176" i="2"/>
  <c r="F175" i="2" s="1"/>
  <c r="O175" i="2"/>
  <c r="E175" i="2"/>
  <c r="D175" i="2"/>
  <c r="O174" i="2"/>
  <c r="O173" i="2"/>
  <c r="O172" i="2"/>
  <c r="O171" i="2"/>
  <c r="O168" i="2" s="1"/>
  <c r="F171" i="2"/>
  <c r="O170" i="2"/>
  <c r="F170" i="2"/>
  <c r="O169" i="2"/>
  <c r="F169" i="2"/>
  <c r="N168" i="2"/>
  <c r="K168" i="2"/>
  <c r="F168" i="2"/>
  <c r="F167" i="2" s="1"/>
  <c r="E167" i="2"/>
  <c r="D167" i="2"/>
  <c r="O166" i="2"/>
  <c r="O165" i="2"/>
  <c r="F165" i="2"/>
  <c r="O164" i="2"/>
  <c r="F164" i="2"/>
  <c r="O163" i="2"/>
  <c r="F163" i="2"/>
  <c r="O162" i="2"/>
  <c r="F162" i="2"/>
  <c r="O161" i="2"/>
  <c r="F161" i="2"/>
  <c r="O160" i="2"/>
  <c r="O159" i="2"/>
  <c r="F159" i="2"/>
  <c r="N158" i="2"/>
  <c r="K158" i="2"/>
  <c r="F158" i="2"/>
  <c r="E157" i="2"/>
  <c r="D157" i="2"/>
  <c r="F155" i="2"/>
  <c r="F154" i="2"/>
  <c r="F153" i="2"/>
  <c r="O151" i="2"/>
  <c r="F151" i="2"/>
  <c r="O150" i="2"/>
  <c r="F150" i="2"/>
  <c r="O149" i="2"/>
  <c r="F149" i="2"/>
  <c r="O148" i="2"/>
  <c r="E148" i="2"/>
  <c r="D148" i="2"/>
  <c r="O147" i="2"/>
  <c r="O146" i="2"/>
  <c r="F146" i="2"/>
  <c r="O145" i="2"/>
  <c r="F145" i="2"/>
  <c r="O144" i="2"/>
  <c r="F144" i="2"/>
  <c r="N143" i="2"/>
  <c r="K143" i="2"/>
  <c r="F143" i="2"/>
  <c r="F142" i="2"/>
  <c r="O141" i="2"/>
  <c r="E141" i="2"/>
  <c r="D141" i="2"/>
  <c r="O140" i="2"/>
  <c r="O139" i="2"/>
  <c r="F139" i="2"/>
  <c r="O138" i="2"/>
  <c r="F138" i="2"/>
  <c r="O137" i="2"/>
  <c r="F137" i="2"/>
  <c r="O136" i="2"/>
  <c r="F136" i="2"/>
  <c r="O135" i="2"/>
  <c r="F135" i="2"/>
  <c r="O134" i="2"/>
  <c r="E134" i="2"/>
  <c r="D134" i="2"/>
  <c r="O133" i="2"/>
  <c r="N132" i="2"/>
  <c r="K132" i="2"/>
  <c r="F132" i="2"/>
  <c r="F131" i="2"/>
  <c r="O130" i="2"/>
  <c r="F130" i="2"/>
  <c r="O129" i="2"/>
  <c r="F129" i="2"/>
  <c r="O128" i="2"/>
  <c r="F128" i="2"/>
  <c r="E128" i="2"/>
  <c r="D128" i="2"/>
  <c r="O127" i="2"/>
  <c r="O126" i="2"/>
  <c r="F126" i="2"/>
  <c r="O125" i="2"/>
  <c r="F125" i="2"/>
  <c r="O124" i="2"/>
  <c r="F124" i="2"/>
  <c r="O123" i="2"/>
  <c r="F123" i="2"/>
  <c r="O122" i="2"/>
  <c r="E122" i="2"/>
  <c r="D122" i="2"/>
  <c r="O121" i="2"/>
  <c r="O120" i="2"/>
  <c r="F120" i="2"/>
  <c r="O119" i="2"/>
  <c r="F119" i="2"/>
  <c r="O118" i="2"/>
  <c r="F118" i="2"/>
  <c r="N117" i="2"/>
  <c r="K117" i="2"/>
  <c r="F117" i="2"/>
  <c r="E116" i="2"/>
  <c r="D116" i="2"/>
  <c r="O115" i="2"/>
  <c r="O114" i="2"/>
  <c r="F114" i="2"/>
  <c r="O113" i="2"/>
  <c r="F113" i="2"/>
  <c r="O112" i="2"/>
  <c r="O111" i="2"/>
  <c r="F111" i="2"/>
  <c r="O110" i="2"/>
  <c r="F110" i="2"/>
  <c r="O109" i="2"/>
  <c r="F109" i="2"/>
  <c r="O108" i="2"/>
  <c r="F108" i="2"/>
  <c r="N107" i="2"/>
  <c r="K107" i="2"/>
  <c r="E107" i="2"/>
  <c r="D107" i="2"/>
  <c r="F95" i="2"/>
  <c r="F94" i="2"/>
  <c r="F93" i="2" s="1"/>
  <c r="E93" i="2"/>
  <c r="E83" i="2" s="1"/>
  <c r="D93" i="2"/>
  <c r="D83" i="2" s="1"/>
  <c r="O87" i="2"/>
  <c r="O86" i="2"/>
  <c r="O85" i="2"/>
  <c r="F85" i="2"/>
  <c r="F83" i="2" s="1"/>
  <c r="O84" i="2"/>
  <c r="F84" i="2"/>
  <c r="F77" i="2"/>
  <c r="O76" i="2"/>
  <c r="F76" i="2"/>
  <c r="O75" i="2"/>
  <c r="F75" i="2"/>
  <c r="O74" i="2"/>
  <c r="F74" i="2"/>
  <c r="E73" i="2"/>
  <c r="D73" i="2"/>
  <c r="F67" i="2"/>
  <c r="F66" i="2"/>
  <c r="F65" i="2"/>
  <c r="F64" i="2"/>
  <c r="F63" i="2" s="1"/>
  <c r="E63" i="2"/>
  <c r="D63" i="2"/>
  <c r="F55" i="2"/>
  <c r="F54" i="2"/>
  <c r="F53" i="2"/>
  <c r="F52" i="2"/>
  <c r="F50" i="2"/>
  <c r="F48" i="2" s="1"/>
  <c r="F49" i="2"/>
  <c r="E48" i="2"/>
  <c r="D48" i="2"/>
  <c r="F43" i="2"/>
  <c r="F42" i="2"/>
  <c r="F41" i="2"/>
  <c r="F39" i="2"/>
  <c r="F38" i="2"/>
  <c r="F37" i="2"/>
  <c r="F36" i="2"/>
  <c r="F35" i="2"/>
  <c r="F34" i="2"/>
  <c r="E33" i="2"/>
  <c r="D33" i="2"/>
  <c r="O29" i="2"/>
  <c r="F29" i="2"/>
  <c r="O28" i="2"/>
  <c r="F28" i="2"/>
  <c r="O27" i="2"/>
  <c r="O26" i="2"/>
  <c r="O25" i="2"/>
  <c r="F25" i="2"/>
  <c r="O24" i="2"/>
  <c r="F24" i="2"/>
  <c r="O23" i="2"/>
  <c r="O19" i="2" s="1"/>
  <c r="F23" i="2"/>
  <c r="O22" i="2"/>
  <c r="F22" i="2"/>
  <c r="O20" i="2"/>
  <c r="F20" i="2"/>
  <c r="E19" i="2"/>
  <c r="D19" i="2"/>
  <c r="O15" i="2"/>
  <c r="O14" i="2"/>
  <c r="O13" i="2"/>
  <c r="F13" i="2"/>
  <c r="O12" i="2"/>
  <c r="F12" i="2"/>
  <c r="O11" i="2"/>
  <c r="F11" i="2"/>
  <c r="O10" i="2"/>
  <c r="F10" i="2"/>
  <c r="O9" i="2"/>
  <c r="F9" i="2"/>
  <c r="O8" i="2"/>
  <c r="F8" i="2"/>
  <c r="O7" i="2"/>
  <c r="F7" i="2"/>
  <c r="N6" i="2"/>
  <c r="K6" i="2"/>
  <c r="E6" i="2"/>
  <c r="D6" i="2"/>
  <c r="D157" i="1"/>
  <c r="D143" i="1"/>
  <c r="D133" i="1"/>
  <c r="D114" i="1"/>
  <c r="D103" i="1"/>
  <c r="D92" i="1"/>
  <c r="D77" i="1"/>
  <c r="D67" i="1"/>
  <c r="D59" i="1"/>
  <c r="D52" i="1"/>
  <c r="M28" i="1"/>
  <c r="D28" i="1"/>
  <c r="D11" i="1"/>
  <c r="O93" i="2" l="1"/>
  <c r="O83" i="2"/>
  <c r="D119" i="1"/>
  <c r="O63" i="2"/>
  <c r="O48" i="2"/>
  <c r="O33" i="2"/>
  <c r="O107" i="2"/>
  <c r="O117" i="2"/>
  <c r="F122" i="2"/>
  <c r="O158" i="2"/>
  <c r="F33" i="2"/>
  <c r="O132" i="2"/>
  <c r="F195" i="2"/>
  <c r="F201" i="2"/>
  <c r="F107" i="2"/>
  <c r="F116" i="2"/>
  <c r="O196" i="2"/>
  <c r="F19" i="2"/>
  <c r="F148" i="2"/>
  <c r="F189" i="2"/>
  <c r="F73" i="2"/>
  <c r="F141" i="2"/>
  <c r="O143" i="2"/>
  <c r="F157" i="2"/>
  <c r="F6" i="2"/>
  <c r="F101" i="2" s="1"/>
  <c r="F134" i="2"/>
  <c r="F182" i="2"/>
  <c r="F241" i="2"/>
  <c r="O6" i="2"/>
  <c r="D116" i="1"/>
  <c r="F28" i="1" s="1"/>
  <c r="D117" i="1"/>
  <c r="D118" i="1"/>
</calcChain>
</file>

<file path=xl/sharedStrings.xml><?xml version="1.0" encoding="utf-8"?>
<sst xmlns="http://schemas.openxmlformats.org/spreadsheetml/2006/main" count="930" uniqueCount="490">
  <si>
    <t>NO</t>
  </si>
  <si>
    <t>NAMA MATAKULIAH</t>
  </si>
  <si>
    <t>SEMESTER</t>
  </si>
  <si>
    <t>SKS</t>
  </si>
  <si>
    <t>PENANGGUNG JAWAB</t>
  </si>
  <si>
    <t>KET</t>
  </si>
  <si>
    <t>Matakuliah Wajib Universitas</t>
  </si>
  <si>
    <t xml:space="preserve">Kewarganegaraan </t>
  </si>
  <si>
    <t>Pancasila</t>
  </si>
  <si>
    <t xml:space="preserve">Bahasa Indonesia </t>
  </si>
  <si>
    <t>Bahasa Inggris</t>
  </si>
  <si>
    <t>Wawasan Ipteks</t>
  </si>
  <si>
    <t>Wawasan Sosial Budaya Bahari</t>
  </si>
  <si>
    <t>Agama</t>
  </si>
  <si>
    <t>Total SKS</t>
  </si>
  <si>
    <t>Matakuliah Matematika dan Sains</t>
  </si>
  <si>
    <t>Kalkulus I</t>
  </si>
  <si>
    <r>
      <rPr>
        <b/>
        <sz val="12"/>
        <color theme="1"/>
        <rFont val="Calibri"/>
        <family val="2"/>
        <scheme val="minor"/>
      </rPr>
      <t>Intan</t>
    </r>
    <r>
      <rPr>
        <sz val="12"/>
        <color theme="1"/>
        <rFont val="Calibri"/>
        <family val="2"/>
        <scheme val="minor"/>
      </rPr>
      <t>; Dewi; Hasniaty; Andini; Azran; Andani; Zaenab; Zulfajri; Yustinus; Gassing; Sri; Ancha; Andi Galsam; Nasrah; Firman</t>
    </r>
  </si>
  <si>
    <t>Kalkulus II</t>
  </si>
  <si>
    <t>Fisika I</t>
  </si>
  <si>
    <t>Fisika II</t>
  </si>
  <si>
    <t>Kimia Terapan</t>
  </si>
  <si>
    <t>*kimia terkait elektro</t>
  </si>
  <si>
    <t>Matematika Terapan</t>
  </si>
  <si>
    <t>Aljabar Linier</t>
  </si>
  <si>
    <t>Matematika Diskrit</t>
  </si>
  <si>
    <t>Metode Numerik</t>
  </si>
  <si>
    <t>Probabilitas dan Statistik</t>
  </si>
  <si>
    <t>Material Elektroteknik</t>
  </si>
  <si>
    <t>Ilmu Lingkungan</t>
  </si>
  <si>
    <t>Elektromagnetika I</t>
  </si>
  <si>
    <t>*digabung menjadi 1 MK Elektromagnetika dengan 3 SKS (Pak Yusran, Pak Wardi, Pak Indar)</t>
  </si>
  <si>
    <t>Elektromagnetika II</t>
  </si>
  <si>
    <t>Fisika Terapan</t>
  </si>
  <si>
    <t>Persentase mata kuliah matematika dan sains terhadap keseluruhan mata kuliah</t>
  </si>
  <si>
    <t>Matakuliah EE Core</t>
  </si>
  <si>
    <t>Rangkaian Listrik I</t>
  </si>
  <si>
    <t>Sri</t>
  </si>
  <si>
    <t>*1 sks tutorial</t>
  </si>
  <si>
    <t>Rangkaian Listrik II</t>
  </si>
  <si>
    <t>Zaenab</t>
  </si>
  <si>
    <t>Rangkaian Logika/Sistem Digital I (2 sks)</t>
  </si>
  <si>
    <t>Andani</t>
  </si>
  <si>
    <t>*Sistem Digital I dan II di gabungkan menjadi 1 MK dengan 3 SKS (Pak Indar, Pak Yusran)</t>
  </si>
  <si>
    <t>Sistem Digital/Sistem Digital II</t>
  </si>
  <si>
    <t>Faizal</t>
  </si>
  <si>
    <t>Dasar Tenaga Listrik</t>
  </si>
  <si>
    <t>Ansar</t>
  </si>
  <si>
    <t>Dasar Elektronika</t>
  </si>
  <si>
    <t>Dasar Telekomunikasi</t>
  </si>
  <si>
    <t>Dewi</t>
  </si>
  <si>
    <t>Dasar Sistem Kendali</t>
  </si>
  <si>
    <t>Ejah</t>
  </si>
  <si>
    <t>Menggambar Teknik</t>
  </si>
  <si>
    <t>Ancha</t>
  </si>
  <si>
    <t>Komunikasi Data dan Jaringan</t>
  </si>
  <si>
    <t>Wardi</t>
  </si>
  <si>
    <t>Elektronika Analog/Digital (Elektronika Terpadu)</t>
  </si>
  <si>
    <t>Mikroprosesor dan Antarmuka dan Praktikum</t>
  </si>
  <si>
    <t>Algoritma dan Pemrograman</t>
  </si>
  <si>
    <t>Praktikum Rangkaian Listrik</t>
  </si>
  <si>
    <t>LLD</t>
  </si>
  <si>
    <t>Praktikum Dasar Elektronika</t>
  </si>
  <si>
    <t>Elvis</t>
  </si>
  <si>
    <t>Praktikum Sistem Digital</t>
  </si>
  <si>
    <t>Praktikum Dasar Telekomunikasi</t>
  </si>
  <si>
    <t>Lab Telkom</t>
  </si>
  <si>
    <t>Praktikum Dasar Tenaga Listrik</t>
  </si>
  <si>
    <t>Lab Mesin-Mesin Listrik</t>
  </si>
  <si>
    <t>Isyarat dan Sistem</t>
  </si>
  <si>
    <t>Intan</t>
  </si>
  <si>
    <t>Instalasi Listrik</t>
  </si>
  <si>
    <t>Ikhlas</t>
  </si>
  <si>
    <t>Pengukuran Listrik</t>
  </si>
  <si>
    <t>Indar</t>
  </si>
  <si>
    <t>Konversi Energi</t>
  </si>
  <si>
    <t>Safar</t>
  </si>
  <si>
    <t>Supporting Matakuliah</t>
  </si>
  <si>
    <t>Ekonomi Teknik</t>
  </si>
  <si>
    <t>Kewirausahaan</t>
  </si>
  <si>
    <t>Metode Penelitian dan Penulisan Ilmiah</t>
  </si>
  <si>
    <t>Salama</t>
  </si>
  <si>
    <t>Matakuliah Non-Tatap Muka</t>
  </si>
  <si>
    <t>Desain Elektroteknik I</t>
  </si>
  <si>
    <t>Lab</t>
  </si>
  <si>
    <t>*include proposal</t>
  </si>
  <si>
    <t>Desain Elektroteknik II</t>
  </si>
  <si>
    <t>KKN</t>
  </si>
  <si>
    <t>Kerja Praktek</t>
  </si>
  <si>
    <t>Etika Profesi</t>
  </si>
  <si>
    <t>Yusran</t>
  </si>
  <si>
    <t>Seminar Hasil</t>
  </si>
  <si>
    <t>Skripsi</t>
  </si>
  <si>
    <t>Wajib Kelompok Keahlian Teknik Kendali dan Elektronika (belum dirapatkan oleh KKD)</t>
  </si>
  <si>
    <t>Sistem Berbasis Mikroprosesor + Prak</t>
  </si>
  <si>
    <t>Perancangan Sistem Digital + Prak</t>
  </si>
  <si>
    <t>Instrumentasi Elektronik + Prak</t>
  </si>
  <si>
    <t>Sistem Kendali + Prak</t>
  </si>
  <si>
    <t>Sistem Kendali Digital + Prak</t>
  </si>
  <si>
    <t>Elektronika Daya + Prak</t>
  </si>
  <si>
    <t>*Elektronika Industri</t>
  </si>
  <si>
    <t>Arsitektur Komputer + Prak</t>
  </si>
  <si>
    <t>Pengolahan Isyarat Digital + Prak</t>
  </si>
  <si>
    <t>Wajib Kelompok Keahlian Teknik Tenaga Listrik (belum dirapatkan oleh KKD)</t>
  </si>
  <si>
    <t>Analisis Sistem Tenaga</t>
  </si>
  <si>
    <t>Mesin Listrik</t>
  </si>
  <si>
    <t>Sistem Pembangkitan tenaga Listrik</t>
  </si>
  <si>
    <t>Elektronika Daya</t>
  </si>
  <si>
    <t>Praktikum Elektronika Daya</t>
  </si>
  <si>
    <t>Praktikum Mesin Listrik</t>
  </si>
  <si>
    <t>Sistem Proteksi I</t>
  </si>
  <si>
    <t>Kestabilan dan Kendali Sistem Tenaga</t>
  </si>
  <si>
    <t>Teknik Tegangan Tinggi</t>
  </si>
  <si>
    <t>Sistem Transmisi dan Distribusi Tenaga Listrik</t>
  </si>
  <si>
    <t>Sistem Proteksi II + Prak</t>
  </si>
  <si>
    <t>Praktikum Teknik Tegangan Tinggi</t>
  </si>
  <si>
    <t>Praktikum Sistem Tenaga</t>
  </si>
  <si>
    <t>Wajib Kelompok Keahlian Teknik Telekomunikasi dan Informasi (belum dirapatkan oleh KKD)</t>
  </si>
  <si>
    <t>Antena dan Propagasi + Prak</t>
  </si>
  <si>
    <t>Saluran Transmisi dan Frekuensi Tinggi + Prak</t>
  </si>
  <si>
    <t>Perancangan Sistem Tersemat + Prak</t>
  </si>
  <si>
    <t>Komunikasi Satelit</t>
  </si>
  <si>
    <t>Teknologi Jaringan Akses + Prak</t>
  </si>
  <si>
    <t>Komunikasi Digital dan Teknologi Nirkabel</t>
  </si>
  <si>
    <t>Komunikasi Seluler + Prak</t>
  </si>
  <si>
    <t>Elektronika Telekomunikasi + Prak</t>
  </si>
  <si>
    <t>Pengolahan Isyarat Digital dan Multimedia + Prak</t>
  </si>
  <si>
    <t>Wajib Kelompok Keahlian Teknik Biomedik</t>
  </si>
  <si>
    <t>Penambahan kelompok keahlian baru</t>
  </si>
  <si>
    <t>TOTAL SKS KELOMPOK KEAHLIAN</t>
  </si>
  <si>
    <t>TOTAL SKS Kelompok Keahlian TKE</t>
  </si>
  <si>
    <t>TOTAL SKS Kelompok Keahlian TTL</t>
  </si>
  <si>
    <t>TOTAL SKS Kelompok Keahlian TTI</t>
  </si>
  <si>
    <t>TOTAL SKS Kelompok Keahlian Biomedik</t>
  </si>
  <si>
    <t>Matakuliah Pilihan/Pembelajaran Riset Kelompok Keahlian Teknik Tenaga Listrik</t>
  </si>
  <si>
    <t>Belum dirapatkan oleh KKD</t>
  </si>
  <si>
    <t>Gardu Induk dan Pembumian</t>
  </si>
  <si>
    <t>Operasi Sistem Tenaga</t>
  </si>
  <si>
    <t>Teknologi Isolasi</t>
  </si>
  <si>
    <t>Iluminasi</t>
  </si>
  <si>
    <t>Kualitas Sistem Tenaga</t>
  </si>
  <si>
    <t>Analisis Transien Mesin Listrik</t>
  </si>
  <si>
    <t>Penggunaan Komputer dalam Sistem Tenaga</t>
  </si>
  <si>
    <t>Rekayasa Nuklir</t>
  </si>
  <si>
    <t>Manajemen Energi</t>
  </si>
  <si>
    <t>Teknologi Penyimpanan Energi</t>
  </si>
  <si>
    <t>Kompatibilitas Elektromagnetik</t>
  </si>
  <si>
    <t>Pemrogaman Web</t>
  </si>
  <si>
    <t>Matakuliah Pilihan/Pembelajaran Riset Kelompok Keahlian Teknik Kendali dan Elektronika</t>
  </si>
  <si>
    <t>Sistem Kendali Optimal</t>
  </si>
  <si>
    <t>Teknologi Kendali Proses</t>
  </si>
  <si>
    <t>Perancangan Sistem Kendali</t>
  </si>
  <si>
    <t>Robotika</t>
  </si>
  <si>
    <t>Otomasi Industri</t>
  </si>
  <si>
    <t>Perancangan Sistem Tersemat</t>
  </si>
  <si>
    <t>Perancangan Sistem Elektronika</t>
  </si>
  <si>
    <t>Pemrograman Web</t>
  </si>
  <si>
    <t>Matakuliah Pilihan/Pembelajaran Riset Kelompok Keahlian Teknik Telekomunikasi dan Informasi</t>
  </si>
  <si>
    <t>Kinerja Sistem Komunikasi</t>
  </si>
  <si>
    <t>Jaringan Multimedia</t>
  </si>
  <si>
    <t>Saluran Transmisi dan Sistem Frekuensi Tinggi</t>
  </si>
  <si>
    <t>Teori Informasi dan Pengkodean</t>
  </si>
  <si>
    <t>Topik Khusus Komunikasi dan Teknologi Nirkabel</t>
  </si>
  <si>
    <t>Topik Khusus Pengolahan Sinyal</t>
  </si>
  <si>
    <t>Topik Khusus Antena</t>
  </si>
  <si>
    <t>Jaringan Komunikasi Serat Optik</t>
  </si>
  <si>
    <t>Manajemen dan Regulasi Telekomunikasi</t>
  </si>
  <si>
    <t>Optimisasi Jaringan Telekomunikasi</t>
  </si>
  <si>
    <t>Radar dan Navigasi</t>
  </si>
  <si>
    <t>KURIKULUM 2015</t>
  </si>
  <si>
    <t>KURIKULUM 2020</t>
  </si>
  <si>
    <t>SEMESTER   1</t>
  </si>
  <si>
    <t>K</t>
  </si>
  <si>
    <t>P</t>
  </si>
  <si>
    <t>T</t>
  </si>
  <si>
    <t>S</t>
  </si>
  <si>
    <t>*capaian setiap semester perlu diidentifikasi (Pak Yustinus)</t>
  </si>
  <si>
    <t>KODE</t>
  </si>
  <si>
    <t>Total SKS:</t>
  </si>
  <si>
    <t xml:space="preserve"> Pendidikan Kewarganegaraan</t>
  </si>
  <si>
    <t xml:space="preserve"> Kewarganegaraan</t>
  </si>
  <si>
    <t xml:space="preserve"> Bahasa Indonesia</t>
  </si>
  <si>
    <t xml:space="preserve"> Matematika Dasar I</t>
  </si>
  <si>
    <t xml:space="preserve"> Matematika Dasar I / Kalkulus I</t>
  </si>
  <si>
    <t xml:space="preserve"> Fisika Dasar I</t>
  </si>
  <si>
    <t xml:space="preserve"> Fisika I</t>
  </si>
  <si>
    <t xml:space="preserve"> Rangkaian Listrik I</t>
  </si>
  <si>
    <t xml:space="preserve"> Rangkaian Logika</t>
  </si>
  <si>
    <t xml:space="preserve"> Rangkaian Logika / Sistem Digital I</t>
  </si>
  <si>
    <t xml:space="preserve"> Menggambar Teknik</t>
  </si>
  <si>
    <t xml:space="preserve"> Kimia Teknik</t>
  </si>
  <si>
    <t xml:space="preserve"> Matematika Diskrit</t>
  </si>
  <si>
    <t>*pindahkan ke semester atas (bu zaenab)</t>
  </si>
  <si>
    <t xml:space="preserve"> Aljabar Linier</t>
  </si>
  <si>
    <t xml:space="preserve"> SEMESTER  2</t>
  </si>
  <si>
    <t xml:space="preserve"> Agama (Islam, Katholik, dst)</t>
  </si>
  <si>
    <t xml:space="preserve"> Pancasila</t>
  </si>
  <si>
    <t xml:space="preserve"> Bahasa Inggris</t>
  </si>
  <si>
    <t xml:space="preserve"> Matematika Dasar II</t>
  </si>
  <si>
    <t xml:space="preserve"> Matematika Dasar II / Kalkulus II</t>
  </si>
  <si>
    <t xml:space="preserve"> Fisika Dasar II</t>
  </si>
  <si>
    <t xml:space="preserve"> Fisika II</t>
  </si>
  <si>
    <t xml:space="preserve"> Rangkaian Listrik II</t>
  </si>
  <si>
    <t xml:space="preserve"> Sistem Digital</t>
  </si>
  <si>
    <t xml:space="preserve"> Sistem Digital II</t>
  </si>
  <si>
    <t xml:space="preserve"> Pemrograman Komputer </t>
  </si>
  <si>
    <t xml:space="preserve"> Algoritma dan Pemrograman </t>
  </si>
  <si>
    <t>*pindah ke semester 1</t>
  </si>
  <si>
    <t xml:space="preserve"> Prakt. Rangkaian Listrik</t>
  </si>
  <si>
    <t xml:space="preserve"> Prakt. Sistem Digital</t>
  </si>
  <si>
    <t>SEMESTER   3</t>
  </si>
  <si>
    <t xml:space="preserve"> Wawasan IPTEKS</t>
  </si>
  <si>
    <t xml:space="preserve"> Matematika Teknik I</t>
  </si>
  <si>
    <t xml:space="preserve"> Dasar Tenaga Listrik</t>
  </si>
  <si>
    <t xml:space="preserve"> Dasar Telekomunikasi</t>
  </si>
  <si>
    <t xml:space="preserve"> Dasar Elektronika</t>
  </si>
  <si>
    <t xml:space="preserve"> Elektromagnetik I</t>
  </si>
  <si>
    <t xml:space="preserve"> Material Elektro Teknik</t>
  </si>
  <si>
    <t xml:space="preserve"> Material Elektroteknik</t>
  </si>
  <si>
    <t xml:space="preserve"> Fisika Teknik</t>
  </si>
  <si>
    <t xml:space="preserve"> Fisika Terapan</t>
  </si>
  <si>
    <t xml:space="preserve"> Prakt. Dasar Tenaga Listrik</t>
  </si>
  <si>
    <t xml:space="preserve"> Kimia Terapan</t>
  </si>
  <si>
    <t xml:space="preserve"> Prakt. Dasar Telekomunikasi</t>
  </si>
  <si>
    <t xml:space="preserve"> Prakt. Dasar Elektronika</t>
  </si>
  <si>
    <t xml:space="preserve"> SEMESTER  4</t>
  </si>
  <si>
    <t xml:space="preserve"> Wawasan Sosial Budaya Bahari</t>
  </si>
  <si>
    <t xml:space="preserve"> Matematika Teknik II</t>
  </si>
  <si>
    <t xml:space="preserve"> Matematika Terapan</t>
  </si>
  <si>
    <t xml:space="preserve"> Sistem Linier</t>
  </si>
  <si>
    <t xml:space="preserve"> Isyarat dan Sistem</t>
  </si>
  <si>
    <t xml:space="preserve"> Mesin-Mesin Listrik</t>
  </si>
  <si>
    <t xml:space="preserve"> Dasar Multimedia</t>
  </si>
  <si>
    <t xml:space="preserve"> Elektronika Analog &amp; Digital (Elektronika Terpadu)</t>
  </si>
  <si>
    <t xml:space="preserve"> Elektronika Terintegrasi</t>
  </si>
  <si>
    <t xml:space="preserve"> Mikroprosesor dan Antarmuka dan Praktikum</t>
  </si>
  <si>
    <t xml:space="preserve"> Sistem Mikroprosesor dan Antarmuka</t>
  </si>
  <si>
    <t xml:space="preserve"> Dasar Sistem Kendali</t>
  </si>
  <si>
    <t xml:space="preserve"> Elektromagnetik II</t>
  </si>
  <si>
    <t xml:space="preserve"> Prakt. Elektronika Terintegrasi</t>
  </si>
  <si>
    <t xml:space="preserve"> Instalasi Listrik</t>
  </si>
  <si>
    <t xml:space="preserve"> Prakt. Sistem Mikroprosesor dan Antarmuka</t>
  </si>
  <si>
    <t>SEMESTER   5</t>
  </si>
  <si>
    <t xml:space="preserve"> Ekonomi Teknik</t>
  </si>
  <si>
    <t xml:space="preserve"> Probabilitas dan Statistik</t>
  </si>
  <si>
    <t xml:space="preserve"> Medan Elektromagnetik</t>
  </si>
  <si>
    <t xml:space="preserve"> Pengukuran Listrik</t>
  </si>
  <si>
    <t xml:space="preserve"> Konversi Energi</t>
  </si>
  <si>
    <t>*Konversi Energi dan Konservasi (Pak Elyas)</t>
  </si>
  <si>
    <t xml:space="preserve"> MK Paket Pilihan/Peminatan </t>
  </si>
  <si>
    <t xml:space="preserve"> Paket MK Wajib Kelompok Keahlian</t>
  </si>
  <si>
    <t xml:space="preserve"> SEMESTER  6</t>
  </si>
  <si>
    <t xml:space="preserve"> Metode Numerik</t>
  </si>
  <si>
    <t xml:space="preserve"> Ilmu Lingkungan</t>
  </si>
  <si>
    <t xml:space="preserve"> Teknik Lingkungan</t>
  </si>
  <si>
    <t xml:space="preserve"> Kewirausahaan</t>
  </si>
  <si>
    <t xml:space="preserve"> Manajemen dan Kewira-usahaan</t>
  </si>
  <si>
    <t xml:space="preserve"> MK Paket Pilihan/Peminatan</t>
  </si>
  <si>
    <t>SEMESTER   7</t>
  </si>
  <si>
    <t xml:space="preserve"> Kerja Praktek</t>
  </si>
  <si>
    <t xml:space="preserve"> Metode Penelitian dan Penulisan Ilmiah</t>
  </si>
  <si>
    <t xml:space="preserve"> Seminar Usulan Penelitian</t>
  </si>
  <si>
    <t xml:space="preserve"> Kegiatan Penelitian di Laboratorium I</t>
  </si>
  <si>
    <t xml:space="preserve"> Kesehatan dan Keselamatan Kerja </t>
  </si>
  <si>
    <t xml:space="preserve"> MK Pilihan</t>
  </si>
  <si>
    <t xml:space="preserve"> Desain Teknik Elektro I</t>
  </si>
  <si>
    <t xml:space="preserve"> MK Pilihan </t>
  </si>
  <si>
    <t xml:space="preserve"> SEMESTER  8</t>
  </si>
  <si>
    <t xml:space="preserve"> Kuliah Kerja Nyata</t>
  </si>
  <si>
    <t xml:space="preserve"> Seminar Hasil Penelitian</t>
  </si>
  <si>
    <t>*SKS 1 (hasil rapat 29 Januari 2020)</t>
  </si>
  <si>
    <t xml:space="preserve"> Kegiatan Penelitian di Laboratorium II</t>
  </si>
  <si>
    <t xml:space="preserve"> Skripsi</t>
  </si>
  <si>
    <t xml:space="preserve"> Desain Teknik Elektro II</t>
  </si>
  <si>
    <t>TOTAL SKS</t>
  </si>
  <si>
    <t>PAKET MATA KULIAH PILIHAN</t>
  </si>
  <si>
    <t>PAKET MATA KULIAH PILIHAN WAJIB KELOMPOK KEAHLIAN</t>
  </si>
  <si>
    <t>Semester 5</t>
  </si>
  <si>
    <t>PAKET TEKNIK ENERGI LISTRIK 1</t>
  </si>
  <si>
    <t>TEKNIK KENDALI DAN ELEKTRONIKA (BELUM DIRAPATKAN)</t>
  </si>
  <si>
    <t xml:space="preserve"> Transmisi Arus Bolak-Balik</t>
  </si>
  <si>
    <t xml:space="preserve"> Analisis Sistem Tenaga Listrik</t>
  </si>
  <si>
    <t xml:space="preserve"> Analisis Mesin Listrik 1 + Praktikum</t>
  </si>
  <si>
    <t xml:space="preserve"> Sistem Proteksi 1</t>
  </si>
  <si>
    <r>
      <t xml:space="preserve"> + MINIMAL </t>
    </r>
    <r>
      <rPr>
        <b/>
        <sz val="12"/>
        <rFont val="Eurostile"/>
      </rPr>
      <t xml:space="preserve">2 SKS </t>
    </r>
    <r>
      <rPr>
        <sz val="12"/>
        <color theme="1"/>
        <rFont val="Eurostile"/>
      </rPr>
      <t>DARI:</t>
    </r>
  </si>
  <si>
    <t xml:space="preserve"> Pembangkit Tenaga Listrik</t>
  </si>
  <si>
    <t>Usulan diganti nm Elektronika Industri</t>
  </si>
  <si>
    <t xml:space="preserve"> Kendali dan Kestabilan Sistem Tenaga Listrik</t>
  </si>
  <si>
    <t>PAKET ANTENA DAN PROPAGASI</t>
  </si>
  <si>
    <t>TEKNIK TENAGA LISTRIK (BELUM DIRAPATKAN)</t>
  </si>
  <si>
    <t xml:space="preserve"> Antena dan Propagasi + Praktikum</t>
  </si>
  <si>
    <t xml:space="preserve"> Saluran Transmisi Telekomunikasi</t>
  </si>
  <si>
    <t xml:space="preserve"> Sistem Transmisi dan Frekuensi Tinggi + Praktikum</t>
  </si>
  <si>
    <t xml:space="preserve"> Komunikasi Satelit</t>
  </si>
  <si>
    <t>Sistem Pembangkitan Tenaga Listrik</t>
  </si>
  <si>
    <t>PAKET JARINGAN TELEKOMUNIKASI</t>
  </si>
  <si>
    <t xml:space="preserve"> Jaringan Telekomunikasi Telepon</t>
  </si>
  <si>
    <r>
      <t xml:space="preserve"> Teknologi </t>
    </r>
    <r>
      <rPr>
        <i/>
        <sz val="12"/>
        <color indexed="8"/>
        <rFont val="Eurostile"/>
      </rPr>
      <t>Switching</t>
    </r>
    <r>
      <rPr>
        <sz val="12"/>
        <color indexed="8"/>
        <rFont val="Eurostile"/>
      </rPr>
      <t xml:space="preserve"> + PRAKTIKUM</t>
    </r>
  </si>
  <si>
    <t xml:space="preserve"> Perangkat Lunak Telekomunikasi</t>
  </si>
  <si>
    <t xml:space="preserve"> Sistem Saluran Komunikasi Tenaga Listrik</t>
  </si>
  <si>
    <t>PAKET PERANCANGAN JARINGAN TELEKOMUNIKASI</t>
  </si>
  <si>
    <t xml:space="preserve"> Sistem Berbasis Mikroprosesor + Praktikum</t>
  </si>
  <si>
    <t>TEKNIK TELEKOMUNIKASI DAN INFORMASI (BELUM DIRAATKAN)</t>
  </si>
  <si>
    <t xml:space="preserve"> Perancangan Jaringan Teresterial </t>
  </si>
  <si>
    <t>PAKET SISTEM KOMUNIKASI 1</t>
  </si>
  <si>
    <t xml:space="preserve"> Komunikasi Data </t>
  </si>
  <si>
    <t xml:space="preserve"> Teknologi Jaringan Akses </t>
  </si>
  <si>
    <t xml:space="preserve"> Komunikasi Serat Optik</t>
  </si>
  <si>
    <t xml:space="preserve"> Komunikasi Digital </t>
  </si>
  <si>
    <t>PAKET JARINGAN KOMPUTER</t>
  </si>
  <si>
    <t>TEKNIK BIOMEDIK</t>
  </si>
  <si>
    <t xml:space="preserve"> Jaringan Komputer + Praktikum</t>
  </si>
  <si>
    <r>
      <t xml:space="preserve"> </t>
    </r>
    <r>
      <rPr>
        <i/>
        <sz val="12"/>
        <color indexed="8"/>
        <rFont val="Eurostile"/>
      </rPr>
      <t>Mobile Programming</t>
    </r>
    <r>
      <rPr>
        <sz val="12"/>
        <color indexed="8"/>
        <rFont val="Eurostile"/>
      </rPr>
      <t xml:space="preserve"> </t>
    </r>
  </si>
  <si>
    <r>
      <t xml:space="preserve"> </t>
    </r>
    <r>
      <rPr>
        <i/>
        <sz val="12"/>
        <color indexed="8"/>
        <rFont val="Eurostile"/>
      </rPr>
      <t xml:space="preserve">Web Programming </t>
    </r>
  </si>
  <si>
    <r>
      <t xml:space="preserve"> </t>
    </r>
    <r>
      <rPr>
        <i/>
        <sz val="12"/>
        <color indexed="8"/>
        <rFont val="Eurostile"/>
      </rPr>
      <t>Cloud Computing</t>
    </r>
  </si>
  <si>
    <t>PAKET SISTEM KENDALI</t>
  </si>
  <si>
    <t xml:space="preserve"> Sistem Kendali + Praktikum</t>
  </si>
  <si>
    <t xml:space="preserve"> Teknologi Kendali Proses</t>
  </si>
  <si>
    <t xml:space="preserve"> Robotika Industri</t>
  </si>
  <si>
    <t xml:space="preserve"> Illuminasi</t>
  </si>
  <si>
    <t xml:space="preserve"> Sistem Instrumentasi Elektronika + Praktikum</t>
  </si>
  <si>
    <t>PAKET MATA KULIAH PILIHAN/PEMBELAJARAN RISET KELOMPOK KEAHLIAN</t>
  </si>
  <si>
    <t xml:space="preserve"> SCADA Berbasis Jaringan Komputer</t>
  </si>
  <si>
    <t>BELUM DIRAPATKAN</t>
  </si>
  <si>
    <t>PAKET APLIKASI MIKROPROSESOR</t>
  </si>
  <si>
    <t>TEKNIK KENDALI DAN ELEKTRONIKA</t>
  </si>
  <si>
    <t xml:space="preserve"> Perancangan Sistem Digital + Praktikum</t>
  </si>
  <si>
    <r>
      <t xml:space="preserve"> + MINIMAL 3</t>
    </r>
    <r>
      <rPr>
        <b/>
        <sz val="12"/>
        <rFont val="Eurostile"/>
      </rPr>
      <t xml:space="preserve"> SKS </t>
    </r>
    <r>
      <rPr>
        <sz val="12"/>
        <color theme="1"/>
        <rFont val="Eurostile"/>
      </rPr>
      <t>DARI:</t>
    </r>
  </si>
  <si>
    <t xml:space="preserve"> Arsitektur Komputer 1  + Praktikum</t>
  </si>
  <si>
    <t xml:space="preserve"> Otomasi Industri + PRAKTIKUM (PLC)</t>
  </si>
  <si>
    <t>PAKET DIVAIS ELEKTRONIKA</t>
  </si>
  <si>
    <t>TEKNIK TENAGA LISTRIK</t>
  </si>
  <si>
    <t xml:space="preserve"> Rangkaian Penguat Operasional</t>
  </si>
  <si>
    <t xml:space="preserve"> Teknologi Rangkaian Terintegrasi</t>
  </si>
  <si>
    <t xml:space="preserve"> Divais Mikroelektronika</t>
  </si>
  <si>
    <t>Sistem dalam sebuah Chip</t>
  </si>
  <si>
    <t>Semester 6</t>
  </si>
  <si>
    <t>PAKET TEKNIK ENERGI LISTRIK 2</t>
  </si>
  <si>
    <t xml:space="preserve"> Distribusi Tenaga Listrik + Praktikum</t>
  </si>
  <si>
    <t xml:space="preserve"> Sistem Proteksi 2 + Praktikum</t>
  </si>
  <si>
    <t xml:space="preserve"> Analisis Mesin Listrik 2 + Praktikum</t>
  </si>
  <si>
    <t xml:space="preserve"> Operasi Sistem Tenaga Listrik</t>
  </si>
  <si>
    <t xml:space="preserve"> Teknik Tegangan Tinggi + Praktikum</t>
  </si>
  <si>
    <t>PAKET SISTEM NIRKABEL</t>
  </si>
  <si>
    <t>TEKNIK TELEKOMUNIKASI DAN INFORMASI</t>
  </si>
  <si>
    <t xml:space="preserve"> Komunikasi Seluler</t>
  </si>
  <si>
    <t xml:space="preserve"> Teknologi Nirkabel</t>
  </si>
  <si>
    <t xml:space="preserve"> Manajemen dan Regulasi Telekomunikasi</t>
  </si>
  <si>
    <t xml:space="preserve"> Spread Spectrum</t>
  </si>
  <si>
    <t xml:space="preserve"> Teori Informasi dan Pengkodean</t>
  </si>
  <si>
    <t>PAKET ELEKTRONIKA TELEKOMUNIKASI</t>
  </si>
  <si>
    <t xml:space="preserve"> Elektronika Telekomunikasi + Praktikum</t>
  </si>
  <si>
    <t xml:space="preserve"> Sistem Telekomunikasi Cerdas</t>
  </si>
  <si>
    <t xml:space="preserve"> Pengolahan Isyarat Digital</t>
  </si>
  <si>
    <t xml:space="preserve"> Tapis Analog dan Digital</t>
  </si>
  <si>
    <t>PAKET MULTIMEDIA</t>
  </si>
  <si>
    <t xml:space="preserve"> Pengolahan Isyarat Multimedia + Praktikum</t>
  </si>
  <si>
    <t xml:space="preserve"> Pengolahan Citra</t>
  </si>
  <si>
    <t xml:space="preserve"> Sistem (Jaringan) Multimedia</t>
  </si>
  <si>
    <t>PAKET SISTEM KOMUNIKASI 2</t>
  </si>
  <si>
    <t xml:space="preserve"> Rekayasa Trafik</t>
  </si>
  <si>
    <t xml:space="preserve"> Kinerja Sistem Telekomunikasi</t>
  </si>
  <si>
    <t xml:space="preserve"> Radar dan Navigasi</t>
  </si>
  <si>
    <t>PAKET SISTEM KOMPUTER</t>
  </si>
  <si>
    <t xml:space="preserve"> Algoritma dan Struktur Data</t>
  </si>
  <si>
    <t xml:space="preserve"> Sistem Operasi Komputer</t>
  </si>
  <si>
    <t xml:space="preserve"> Aritmatika Komputer</t>
  </si>
  <si>
    <t xml:space="preserve"> Pemrograman Berorientasi Obyek</t>
  </si>
  <si>
    <t xml:space="preserve"> Pemrograman Komputer Lanjut</t>
  </si>
  <si>
    <t>PAKET SISTEM KENDALI 2</t>
  </si>
  <si>
    <t xml:space="preserve"> Sistem Kendali Digital + Praktikum</t>
  </si>
  <si>
    <t xml:space="preserve"> Sistem Kendali Optimal</t>
  </si>
  <si>
    <t xml:space="preserve"> Sistem Kendali Cerdas</t>
  </si>
  <si>
    <t xml:space="preserve"> Perancangan Sistem Kendali</t>
  </si>
  <si>
    <t>PAKET ARSITEKTUR KOMPUTER</t>
  </si>
  <si>
    <t xml:space="preserve"> Arsitektur Komputer 2</t>
  </si>
  <si>
    <t xml:space="preserve"> Arsitektur Komputer Paralel</t>
  </si>
  <si>
    <t xml:space="preserve"> Komputer Digital</t>
  </si>
  <si>
    <t xml:space="preserve"> Evaluasi Kinerja Sistem Komputer</t>
  </si>
  <si>
    <t>PAKET PENGOLAHAN ISYARAT</t>
  </si>
  <si>
    <t>PAKET ELEKTRONIKA INDUSTRI</t>
  </si>
  <si>
    <t xml:space="preserve"> Elektronika Daya + Praktikum</t>
  </si>
  <si>
    <t xml:space="preserve"> Perancangan Sistem Tersemat + Praktikum</t>
  </si>
  <si>
    <t>MATAKULIAH PILIHAN NON-PAKET GANJIL/GENAP)</t>
  </si>
  <si>
    <t>MATA KULIAH PILIHAN</t>
  </si>
  <si>
    <t xml:space="preserve"> Opto Elektronika</t>
  </si>
  <si>
    <t xml:space="preserve"> Komptabilitas Elektromagnetik</t>
  </si>
  <si>
    <t xml:space="preserve"> Penggunaan Motor Listrik</t>
  </si>
  <si>
    <t xml:space="preserve"> Keandalan dan Kualitas Sistem Tenaga Listrik</t>
  </si>
  <si>
    <t xml:space="preserve"> Gardu Induk dan Peralatan Sistem Tenaga Listrik</t>
  </si>
  <si>
    <t xml:space="preserve"> Aplikasi Kecerdasan Buatan dalam Sistem Tenaga</t>
  </si>
  <si>
    <t xml:space="preserve"> Sistem Cerdas Tenaga Listrik</t>
  </si>
  <si>
    <t xml:space="preserve"> Analisis Transien Mesin Listrik</t>
  </si>
  <si>
    <t xml:space="preserve"> Pasar Ketenagalistrikan</t>
  </si>
  <si>
    <t xml:space="preserve"> Perkiraan Beban Listrik</t>
  </si>
  <si>
    <t xml:space="preserve"> Sistem Pembangkit Listrik Tersebar</t>
  </si>
  <si>
    <t xml:space="preserve"> Sumber Energi Baru Terbarukan</t>
  </si>
  <si>
    <t xml:space="preserve"> Manajemen Energi</t>
  </si>
  <si>
    <t xml:space="preserve"> Sistem Penyimpanan Energi</t>
  </si>
  <si>
    <t xml:space="preserve"> Wide Area Monitoring</t>
  </si>
  <si>
    <t xml:space="preserve"> Piranti Sistem Transmisi Arus Bolak Balik</t>
  </si>
  <si>
    <t xml:space="preserve"> Perencanaan dan Pemodelan Sistem Tenaga</t>
  </si>
  <si>
    <t xml:space="preserve"> Transmisi Arus Searah</t>
  </si>
  <si>
    <t xml:space="preserve"> Rekayasa Nuklir</t>
  </si>
  <si>
    <t xml:space="preserve"> Pemetaan Jaringan</t>
  </si>
  <si>
    <t xml:space="preserve"> Topik Khusus Jaringan Telekomunikasi</t>
  </si>
  <si>
    <r>
      <t xml:space="preserve"> Topik Khusus </t>
    </r>
    <r>
      <rPr>
        <i/>
        <sz val="12"/>
        <color rgb="FF000000"/>
        <rFont val="Eurostile"/>
      </rPr>
      <t>Wireless</t>
    </r>
  </si>
  <si>
    <t xml:space="preserve"> Topik Khusus Pengolahan Isyarat</t>
  </si>
  <si>
    <t xml:space="preserve"> Topik Khusus Antena</t>
  </si>
  <si>
    <t xml:space="preserve"> Pengenalan Pola</t>
  </si>
  <si>
    <t xml:space="preserve"> Komunikasi Seluler Lanjut</t>
  </si>
  <si>
    <t xml:space="preserve"> Pemodelan dan Simulasi Sistem Telekomunikasi</t>
  </si>
  <si>
    <t xml:space="preserve"> Sistem Informasi Telekomunikasi</t>
  </si>
  <si>
    <t xml:space="preserve"> Optimisasi Jaringan Telekomunikasi</t>
  </si>
  <si>
    <t xml:space="preserve"> Pemodelan dan Simulasi Numerik</t>
  </si>
  <si>
    <t xml:space="preserve"> Sistem Kecerdasan Buatan</t>
  </si>
  <si>
    <t xml:space="preserve"> Sistem Kendali Stokhastik</t>
  </si>
  <si>
    <t xml:space="preserve"> Pemodelan dan Simulasi Analog</t>
  </si>
  <si>
    <t xml:space="preserve"> Topik Khusus Teknik Elektronika</t>
  </si>
  <si>
    <t xml:space="preserve"> Topik Khusus Teknik Kendali</t>
  </si>
  <si>
    <t xml:space="preserve"> Topik Khusus Teknik Komputer</t>
  </si>
  <si>
    <t xml:space="preserve"> Penginderaan Jarak Jauh Gelombang Mikro</t>
  </si>
  <si>
    <t xml:space="preserve"> Teknik Modulasi dan Pengkodean</t>
  </si>
  <si>
    <t xml:space="preserve"> Computer Memory Systems</t>
  </si>
  <si>
    <t xml:space="preserve"> Hybrid Computation</t>
  </si>
  <si>
    <t xml:space="preserve"> Parallel Programming</t>
  </si>
  <si>
    <t>Kegiatan Penelitian di Laboratorium I</t>
  </si>
  <si>
    <t>Lab Telekomunikasi Radio dan Gelombang Pendek</t>
  </si>
  <si>
    <t>Lab Elektronika, Divais, Sistem Berbasis Komputer dan Sistem Tersemat</t>
  </si>
  <si>
    <t>Lab Sistem Kendali dan Instrumentasi</t>
  </si>
  <si>
    <t>Lab Telematika, Radio, dan Satelit</t>
  </si>
  <si>
    <t>Lab Mesin-mesin Listrik dan Penggerak Daya</t>
  </si>
  <si>
    <t>Lab Kestabilan, Kendali, dan Proteksi Sistem Tenaga</t>
  </si>
  <si>
    <t>Lab Elektronika Daya</t>
  </si>
  <si>
    <t>LabTegangan Tinggi dan Isolasi</t>
  </si>
  <si>
    <t>lab Distribusi Sistem Tenaga dan Instalasi Listrik</t>
  </si>
  <si>
    <t>Lab Antena dan Propagasi Gelombang</t>
  </si>
  <si>
    <t>Lab Listrik Dasar dan Energi Terbarukan dan Sistem Cerdas</t>
  </si>
  <si>
    <t>RG Sistem Tenaga dan Pemasaran Listrik</t>
  </si>
  <si>
    <t>RG Teknologi Komunikasi Nirkabel</t>
  </si>
  <si>
    <t>RG Jaringan Telekomunikasi dan Transmisi</t>
  </si>
  <si>
    <t>Lab Perangkat Lunak Komputer dan Teknologi Radio</t>
  </si>
  <si>
    <t>RG Telekomunikasi Multimedia dan Kecerdasan Buatan</t>
  </si>
  <si>
    <t>RG Energi dan Sistem Tenaga</t>
  </si>
  <si>
    <t>RG Robotika Cerdas, Sosial, dan Kognitif</t>
  </si>
  <si>
    <t>RG Infrastruktur Ketenagalistrikan</t>
  </si>
  <si>
    <t>RG Pembangkitan Terdistribusi</t>
  </si>
  <si>
    <t>Lab Komputer dan Teknik Jaringan</t>
  </si>
  <si>
    <t>Kegiatan Penelitian di Laboratorium II</t>
  </si>
  <si>
    <t>TOT</t>
  </si>
  <si>
    <t xml:space="preserve"> Komunikasi Data dan Jaringan</t>
  </si>
  <si>
    <t>*Disain produk dan kewirausahaan (Pak Elyas); Technopreneurship (Pak Yusran)</t>
  </si>
  <si>
    <t>Kesehatan dan Keselamatan Kerja</t>
  </si>
  <si>
    <t xml:space="preserve"> Etika Profesi</t>
  </si>
  <si>
    <t xml:space="preserve"> Seminar Hasil</t>
  </si>
  <si>
    <t>No</t>
  </si>
  <si>
    <t>Nama Mata Kuliah</t>
  </si>
  <si>
    <t>Semester</t>
  </si>
  <si>
    <t>Penanggung Jawab</t>
  </si>
  <si>
    <t>Basic Sains</t>
  </si>
  <si>
    <t>Math</t>
  </si>
  <si>
    <t>Nama</t>
  </si>
  <si>
    <t>Intan Sari Areni</t>
  </si>
  <si>
    <t>KELOMPOK KERJA DOSEN</t>
  </si>
  <si>
    <t>MATAKULIAH MATEMATIKA DAN SAINS</t>
  </si>
  <si>
    <t>Andini</t>
  </si>
  <si>
    <t>Azran</t>
  </si>
  <si>
    <t>Ardiaty</t>
  </si>
  <si>
    <t>Bachtiar</t>
  </si>
  <si>
    <t>Dewiani</t>
  </si>
  <si>
    <t>Elyas</t>
  </si>
  <si>
    <t>Fitriyanti</t>
  </si>
  <si>
    <t>Gassing</t>
  </si>
  <si>
    <t>Hasniaty</t>
  </si>
  <si>
    <t>Ida</t>
  </si>
  <si>
    <t>Rhiza</t>
  </si>
  <si>
    <t>Merna</t>
  </si>
  <si>
    <t>Samuel</t>
  </si>
  <si>
    <t>Syafar</t>
  </si>
  <si>
    <t>Syafruddin</t>
  </si>
  <si>
    <t>Taju</t>
  </si>
  <si>
    <t>Yusri</t>
  </si>
  <si>
    <t>Yustinus</t>
  </si>
  <si>
    <t>Zulfajri</t>
  </si>
  <si>
    <t>MATH
Koord. Intan Sari Areni</t>
  </si>
  <si>
    <t>BASIC SAINS
Koord. Yusran</t>
  </si>
  <si>
    <t>Prodi</t>
  </si>
  <si>
    <t>UPT KKN</t>
  </si>
  <si>
    <r>
      <rPr>
        <b/>
        <sz val="12"/>
        <color theme="1"/>
        <rFont val="Calibri"/>
        <family val="2"/>
        <scheme val="minor"/>
      </rPr>
      <t>Yusran</t>
    </r>
    <r>
      <rPr>
        <sz val="12"/>
        <color theme="1"/>
        <rFont val="Calibri"/>
        <family val="2"/>
        <scheme val="minor"/>
      </rPr>
      <t>; Salama; Elyas; Indar; Ikhlas; Faizal; Ansar; Samuel; Ejah; Wardi; Paulus; Bangsawan; Bambang; Zakir</t>
    </r>
  </si>
  <si>
    <t>Dosen MKU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</si>
</sst>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6"/>
      <color theme="1"/>
      <name val="Eurostile"/>
    </font>
    <font>
      <sz val="12"/>
      <color theme="1"/>
      <name val="Eurostile"/>
    </font>
    <font>
      <sz val="11"/>
      <color indexed="8"/>
      <name val="Calibri"/>
      <family val="2"/>
    </font>
    <font>
      <b/>
      <sz val="12"/>
      <name val="Eurostile"/>
    </font>
    <font>
      <sz val="12"/>
      <name val="Eurostile"/>
    </font>
    <font>
      <sz val="12"/>
      <color indexed="8"/>
      <name val="Eurostile"/>
    </font>
    <font>
      <sz val="12"/>
      <color rgb="FF000000"/>
      <name val="Eurostile"/>
    </font>
    <font>
      <b/>
      <sz val="12"/>
      <color theme="1"/>
      <name val="Eurostile"/>
    </font>
    <font>
      <b/>
      <i/>
      <sz val="12"/>
      <name val="Eurostile"/>
    </font>
    <font>
      <i/>
      <sz val="12"/>
      <color indexed="8"/>
      <name val="Eurostile"/>
    </font>
    <font>
      <sz val="12"/>
      <color theme="4"/>
      <name val="Eurostile"/>
    </font>
    <font>
      <i/>
      <sz val="12"/>
      <color rgb="FF000000"/>
      <name val="Eurostile"/>
    </font>
    <font>
      <b/>
      <sz val="12"/>
      <color indexed="8"/>
      <name val="Eurostile"/>
    </font>
    <font>
      <b/>
      <sz val="12"/>
      <color rgb="FF000000"/>
      <name val="Eurostile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CAF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0F586"/>
        <bgColor indexed="64"/>
      </patternFill>
    </fill>
    <fill>
      <patternFill patternType="solid">
        <fgColor rgb="FFC9EBFE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</borders>
  <cellStyleXfs count="2">
    <xf numFmtId="0" fontId="0" fillId="0" borderId="0"/>
    <xf numFmtId="0" fontId="5" fillId="0" borderId="0"/>
  </cellStyleXfs>
  <cellXfs count="4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center" vertical="center"/>
    </xf>
    <xf numFmtId="2" fontId="2" fillId="4" borderId="0" xfId="0" applyNumberFormat="1" applyFont="1" applyFill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2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0" fillId="6" borderId="7" xfId="0" applyFill="1" applyBorder="1" applyAlignment="1">
      <alignment horizontal="center"/>
    </xf>
    <xf numFmtId="0" fontId="0" fillId="6" borderId="7" xfId="0" applyFill="1" applyBorder="1"/>
    <xf numFmtId="0" fontId="0" fillId="6" borderId="9" xfId="0" applyFill="1" applyBorder="1" applyAlignment="1">
      <alignment horizontal="center"/>
    </xf>
    <xf numFmtId="0" fontId="0" fillId="6" borderId="9" xfId="0" applyFill="1" applyBorder="1"/>
    <xf numFmtId="0" fontId="0" fillId="0" borderId="17" xfId="0" applyBorder="1"/>
    <xf numFmtId="0" fontId="0" fillId="0" borderId="17" xfId="0" applyBorder="1" applyAlignment="1">
      <alignment horizontal="left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9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0" fillId="0" borderId="7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0" fillId="8" borderId="14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1" fillId="8" borderId="27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6" borderId="7" xfId="0" applyFill="1" applyBorder="1" applyAlignment="1">
      <alignment horizontal="left"/>
    </xf>
    <xf numFmtId="0" fontId="0" fillId="6" borderId="29" xfId="0" applyFill="1" applyBorder="1" applyAlignment="1">
      <alignment horizontal="center"/>
    </xf>
    <xf numFmtId="0" fontId="0" fillId="6" borderId="29" xfId="0" applyFill="1" applyBorder="1" applyAlignment="1">
      <alignment horizontal="left"/>
    </xf>
    <xf numFmtId="0" fontId="0" fillId="6" borderId="30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31" xfId="1" applyFont="1" applyBorder="1" applyAlignment="1">
      <alignment horizontal="center" vertical="top"/>
    </xf>
    <xf numFmtId="0" fontId="6" fillId="0" borderId="32" xfId="1" applyFont="1" applyBorder="1" applyAlignment="1">
      <alignment horizontal="center" vertical="top"/>
    </xf>
    <xf numFmtId="0" fontId="6" fillId="0" borderId="33" xfId="1" applyFont="1" applyBorder="1" applyAlignment="1">
      <alignment horizontal="center" vertical="top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7" fillId="0" borderId="39" xfId="1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35" xfId="1" applyFont="1" applyBorder="1" applyAlignment="1">
      <alignment horizontal="right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7" fillId="0" borderId="38" xfId="1" applyFont="1" applyBorder="1" applyAlignment="1">
      <alignment horizontal="center" vertical="center"/>
    </xf>
    <xf numFmtId="0" fontId="8" fillId="0" borderId="45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7" fillId="0" borderId="45" xfId="1" applyFont="1" applyBorder="1" applyAlignment="1">
      <alignment vertical="center"/>
    </xf>
    <xf numFmtId="0" fontId="4" fillId="0" borderId="41" xfId="0" applyFont="1" applyBorder="1" applyAlignment="1">
      <alignment horizontal="center"/>
    </xf>
    <xf numFmtId="0" fontId="7" fillId="0" borderId="43" xfId="1" applyFont="1" applyBorder="1" applyAlignment="1">
      <alignment horizontal="center" vertical="center"/>
    </xf>
    <xf numFmtId="0" fontId="7" fillId="0" borderId="41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37" xfId="1" applyFont="1" applyBorder="1" applyAlignment="1">
      <alignment horizontal="right" vertical="center"/>
    </xf>
    <xf numFmtId="0" fontId="7" fillId="0" borderId="46" xfId="1" applyFont="1" applyBorder="1" applyAlignment="1">
      <alignment horizontal="center" vertical="center"/>
    </xf>
    <xf numFmtId="0" fontId="4" fillId="0" borderId="46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0" fontId="4" fillId="0" borderId="39" xfId="1" applyFont="1" applyBorder="1" applyAlignment="1">
      <alignment vertical="center"/>
    </xf>
    <xf numFmtId="0" fontId="8" fillId="0" borderId="39" xfId="1" applyFont="1" applyBorder="1" applyAlignment="1">
      <alignment vertical="center"/>
    </xf>
    <xf numFmtId="0" fontId="8" fillId="0" borderId="38" xfId="1" applyFont="1" applyBorder="1" applyAlignment="1">
      <alignment vertical="center"/>
    </xf>
    <xf numFmtId="0" fontId="4" fillId="0" borderId="42" xfId="1" applyFont="1" applyBorder="1" applyAlignment="1">
      <alignment horizontal="left" vertical="center"/>
    </xf>
    <xf numFmtId="0" fontId="7" fillId="0" borderId="43" xfId="1" applyFont="1" applyBorder="1" applyAlignment="1">
      <alignment horizontal="left" vertical="center"/>
    </xf>
    <xf numFmtId="0" fontId="4" fillId="0" borderId="47" xfId="0" applyFont="1" applyBorder="1"/>
    <xf numFmtId="0" fontId="6" fillId="0" borderId="48" xfId="1" applyFont="1" applyBorder="1" applyAlignment="1">
      <alignment horizontal="right"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4" fillId="0" borderId="45" xfId="0" applyFont="1" applyBorder="1" applyAlignment="1">
      <alignment horizontal="left" vertical="center"/>
    </xf>
    <xf numFmtId="0" fontId="7" fillId="0" borderId="38" xfId="1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6" fillId="0" borderId="44" xfId="1" applyFont="1" applyBorder="1" applyAlignment="1">
      <alignment horizontal="right" vertical="center"/>
    </xf>
    <xf numFmtId="0" fontId="7" fillId="9" borderId="0" xfId="1" applyFont="1" applyFill="1" applyAlignment="1">
      <alignment horizontal="center" vertical="center"/>
    </xf>
    <xf numFmtId="0" fontId="4" fillId="0" borderId="40" xfId="0" applyFont="1" applyBorder="1"/>
    <xf numFmtId="0" fontId="4" fillId="0" borderId="41" xfId="0" applyFont="1" applyBorder="1" applyAlignment="1">
      <alignment vertical="center"/>
    </xf>
    <xf numFmtId="0" fontId="10" fillId="0" borderId="35" xfId="0" applyFont="1" applyBorder="1" applyAlignment="1">
      <alignment horizontal="center"/>
    </xf>
    <xf numFmtId="0" fontId="4" fillId="0" borderId="45" xfId="0" applyFont="1" applyBorder="1"/>
    <xf numFmtId="0" fontId="7" fillId="0" borderId="48" xfId="1" applyFont="1" applyBorder="1" applyAlignment="1">
      <alignment horizontal="center" vertical="center"/>
    </xf>
    <xf numFmtId="0" fontId="7" fillId="0" borderId="44" xfId="1" applyFont="1" applyBorder="1" applyAlignment="1">
      <alignment vertical="center"/>
    </xf>
    <xf numFmtId="0" fontId="7" fillId="0" borderId="47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45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/>
    <xf numFmtId="0" fontId="4" fillId="0" borderId="43" xfId="0" applyFont="1" applyBorder="1" applyAlignment="1">
      <alignment horizont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6" fillId="0" borderId="47" xfId="1" applyFont="1" applyBorder="1" applyAlignment="1">
      <alignment horizontal="right" vertical="center"/>
    </xf>
    <xf numFmtId="0" fontId="6" fillId="0" borderId="34" xfId="1" applyFont="1" applyBorder="1" applyAlignment="1">
      <alignment horizontal="right" vertical="center"/>
    </xf>
    <xf numFmtId="0" fontId="4" fillId="0" borderId="44" xfId="1" applyFont="1" applyBorder="1" applyAlignment="1">
      <alignment vertical="center"/>
    </xf>
    <xf numFmtId="0" fontId="4" fillId="0" borderId="45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39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9" fillId="0" borderId="45" xfId="0" applyFont="1" applyBorder="1"/>
    <xf numFmtId="0" fontId="7" fillId="0" borderId="38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1" xfId="1" applyFont="1" applyBorder="1" applyAlignment="1">
      <alignment horizontal="left" vertical="center"/>
    </xf>
    <xf numFmtId="0" fontId="7" fillId="0" borderId="42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9" borderId="0" xfId="1" applyFont="1" applyFill="1" applyAlignment="1">
      <alignment vertical="center"/>
    </xf>
    <xf numFmtId="0" fontId="6" fillId="0" borderId="45" xfId="1" applyFont="1" applyBorder="1" applyAlignment="1">
      <alignment horizontal="right" vertical="center"/>
    </xf>
    <xf numFmtId="0" fontId="6" fillId="0" borderId="41" xfId="1" applyFont="1" applyBorder="1" applyAlignment="1">
      <alignment horizontal="right" vertical="center"/>
    </xf>
    <xf numFmtId="0" fontId="4" fillId="0" borderId="44" xfId="0" applyFont="1" applyBorder="1"/>
    <xf numFmtId="0" fontId="7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left" vertical="center"/>
    </xf>
    <xf numFmtId="0" fontId="10" fillId="3" borderId="47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right"/>
    </xf>
    <xf numFmtId="0" fontId="10" fillId="0" borderId="36" xfId="0" applyFont="1" applyBorder="1" applyAlignment="1">
      <alignment horizontal="center"/>
    </xf>
    <xf numFmtId="0" fontId="9" fillId="0" borderId="48" xfId="0" applyFont="1" applyBorder="1" applyAlignment="1">
      <alignment horizontal="center" vertical="center"/>
    </xf>
    <xf numFmtId="0" fontId="8" fillId="0" borderId="48" xfId="1" applyFont="1" applyBorder="1" applyAlignment="1">
      <alignment vertical="center"/>
    </xf>
    <xf numFmtId="0" fontId="4" fillId="0" borderId="46" xfId="0" applyFont="1" applyBorder="1" applyAlignment="1">
      <alignment horizontal="center"/>
    </xf>
    <xf numFmtId="0" fontId="4" fillId="6" borderId="38" xfId="0" applyFont="1" applyFill="1" applyBorder="1"/>
    <xf numFmtId="0" fontId="4" fillId="6" borderId="39" xfId="0" applyFont="1" applyFill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38" xfId="0" applyFont="1" applyBorder="1"/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6" borderId="38" xfId="0" applyFont="1" applyFill="1" applyBorder="1" applyAlignment="1">
      <alignment horizontal="left"/>
    </xf>
    <xf numFmtId="0" fontId="9" fillId="0" borderId="38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0" fontId="4" fillId="0" borderId="42" xfId="0" applyFont="1" applyBorder="1" applyAlignment="1">
      <alignment horizontal="center"/>
    </xf>
    <xf numFmtId="0" fontId="10" fillId="3" borderId="37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6" borderId="43" xfId="0" applyFont="1" applyFill="1" applyBorder="1"/>
    <xf numFmtId="0" fontId="4" fillId="6" borderId="43" xfId="0" applyFont="1" applyFill="1" applyBorder="1" applyAlignment="1">
      <alignment horizontal="left"/>
    </xf>
    <xf numFmtId="0" fontId="4" fillId="6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right"/>
    </xf>
    <xf numFmtId="0" fontId="4" fillId="6" borderId="44" xfId="0" applyFont="1" applyFill="1" applyBorder="1"/>
    <xf numFmtId="0" fontId="4" fillId="6" borderId="39" xfId="0" applyFont="1" applyFill="1" applyBorder="1" applyAlignment="1">
      <alignment horizontal="center" vertical="center"/>
    </xf>
    <xf numFmtId="0" fontId="4" fillId="6" borderId="45" xfId="0" applyFont="1" applyFill="1" applyBorder="1"/>
    <xf numFmtId="0" fontId="8" fillId="0" borderId="43" xfId="1" applyFont="1" applyBorder="1" applyAlignment="1">
      <alignment vertical="center"/>
    </xf>
    <xf numFmtId="0" fontId="10" fillId="0" borderId="35" xfId="0" applyFont="1" applyBorder="1" applyAlignment="1">
      <alignment horizontal="right"/>
    </xf>
    <xf numFmtId="0" fontId="4" fillId="6" borderId="45" xfId="0" applyFont="1" applyFill="1" applyBorder="1" applyAlignment="1">
      <alignment horizontal="left"/>
    </xf>
    <xf numFmtId="0" fontId="8" fillId="0" borderId="38" xfId="1" applyFont="1" applyBorder="1" applyAlignment="1">
      <alignment horizontal="center" vertical="center"/>
    </xf>
    <xf numFmtId="0" fontId="8" fillId="0" borderId="41" xfId="1" applyFont="1" applyBorder="1" applyAlignment="1">
      <alignment vertical="center"/>
    </xf>
    <xf numFmtId="0" fontId="10" fillId="3" borderId="34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8" xfId="0" applyFont="1" applyBorder="1" applyAlignment="1">
      <alignment horizontal="left" vertical="center"/>
    </xf>
    <xf numFmtId="0" fontId="4" fillId="6" borderId="41" xfId="0" applyFont="1" applyFill="1" applyBorder="1" applyAlignment="1">
      <alignment horizontal="left"/>
    </xf>
    <xf numFmtId="0" fontId="4" fillId="6" borderId="4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right"/>
    </xf>
    <xf numFmtId="0" fontId="8" fillId="0" borderId="44" xfId="1" applyFont="1" applyBorder="1" applyAlignment="1">
      <alignment horizontal="center" vertical="center"/>
    </xf>
    <xf numFmtId="0" fontId="8" fillId="0" borderId="47" xfId="1" applyFont="1" applyBorder="1" applyAlignment="1">
      <alignment vertical="center"/>
    </xf>
    <xf numFmtId="0" fontId="8" fillId="0" borderId="45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0" xfId="1" applyFont="1" applyBorder="1" applyAlignment="1">
      <alignment vertical="center"/>
    </xf>
    <xf numFmtId="0" fontId="10" fillId="3" borderId="35" xfId="0" applyFont="1" applyFill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44" xfId="1" applyFont="1" applyBorder="1" applyAlignment="1">
      <alignment vertical="center"/>
    </xf>
    <xf numFmtId="0" fontId="4" fillId="0" borderId="47" xfId="0" applyFont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38" xfId="0" applyFont="1" applyBorder="1" applyAlignment="1">
      <alignment horizontal="left"/>
    </xf>
    <xf numFmtId="0" fontId="4" fillId="0" borderId="43" xfId="0" applyFont="1" applyBorder="1"/>
    <xf numFmtId="0" fontId="4" fillId="0" borderId="43" xfId="0" applyFont="1" applyBorder="1" applyAlignment="1">
      <alignment horizontal="left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4" fillId="6" borderId="44" xfId="0" applyFont="1" applyFill="1" applyBorder="1" applyAlignment="1">
      <alignment horizontal="left"/>
    </xf>
    <xf numFmtId="0" fontId="10" fillId="3" borderId="3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4" xfId="0" applyFont="1" applyBorder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4" fillId="6" borderId="48" xfId="0" applyFont="1" applyFill="1" applyBorder="1"/>
    <xf numFmtId="0" fontId="4" fillId="6" borderId="47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/>
    </xf>
    <xf numFmtId="0" fontId="12" fillId="0" borderId="45" xfId="1" applyFont="1" applyBorder="1" applyAlignment="1">
      <alignment vertical="center"/>
    </xf>
    <xf numFmtId="0" fontId="4" fillId="6" borderId="40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2" fillId="0" borderId="44" xfId="1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45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15" fillId="0" borderId="38" xfId="1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14" fillId="0" borderId="41" xfId="0" applyFont="1" applyBorder="1" applyAlignment="1">
      <alignment vertical="center"/>
    </xf>
    <xf numFmtId="0" fontId="16" fillId="0" borderId="0" xfId="0" applyFont="1"/>
    <xf numFmtId="0" fontId="4" fillId="0" borderId="0" xfId="0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/>
    <xf numFmtId="0" fontId="6" fillId="0" borderId="0" xfId="1" applyFont="1" applyBorder="1" applyAlignment="1">
      <alignment vertical="center"/>
    </xf>
    <xf numFmtId="0" fontId="4" fillId="0" borderId="0" xfId="0" applyFont="1" applyBorder="1" applyAlignment="1"/>
    <xf numFmtId="0" fontId="7" fillId="0" borderId="45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4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/>
    <xf numFmtId="0" fontId="4" fillId="10" borderId="45" xfId="0" applyFont="1" applyFill="1" applyBorder="1" applyAlignment="1">
      <alignment horizontal="center"/>
    </xf>
    <xf numFmtId="0" fontId="4" fillId="10" borderId="45" xfId="0" applyFont="1" applyFill="1" applyBorder="1" applyAlignment="1"/>
    <xf numFmtId="0" fontId="4" fillId="10" borderId="0" xfId="0" applyFont="1" applyFill="1"/>
    <xf numFmtId="0" fontId="4" fillId="10" borderId="0" xfId="0" applyFont="1" applyFill="1" applyAlignment="1">
      <alignment horizontal="center"/>
    </xf>
    <xf numFmtId="0" fontId="7" fillId="10" borderId="45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7" fillId="0" borderId="41" xfId="1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7" fillId="0" borderId="41" xfId="1" applyFont="1" applyFill="1" applyBorder="1" applyAlignment="1">
      <alignment horizontal="center" vertical="center"/>
    </xf>
    <xf numFmtId="0" fontId="4" fillId="10" borderId="45" xfId="0" applyFont="1" applyFill="1" applyBorder="1"/>
    <xf numFmtId="0" fontId="7" fillId="10" borderId="45" xfId="1" applyFont="1" applyFill="1" applyBorder="1" applyAlignment="1">
      <alignment vertical="center"/>
    </xf>
    <xf numFmtId="0" fontId="4" fillId="10" borderId="45" xfId="0" applyFont="1" applyFill="1" applyBorder="1" applyAlignment="1">
      <alignment vertical="center"/>
    </xf>
    <xf numFmtId="0" fontId="4" fillId="10" borderId="45" xfId="0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vertical="center"/>
    </xf>
    <xf numFmtId="0" fontId="4" fillId="0" borderId="41" xfId="0" applyFont="1" applyFill="1" applyBorder="1"/>
    <xf numFmtId="0" fontId="7" fillId="0" borderId="43" xfId="1" applyFont="1" applyFill="1" applyBorder="1" applyAlignment="1">
      <alignment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/>
    </xf>
    <xf numFmtId="0" fontId="0" fillId="11" borderId="9" xfId="0" applyFill="1" applyBorder="1" applyAlignment="1">
      <alignment horizontal="left"/>
    </xf>
    <xf numFmtId="0" fontId="0" fillId="11" borderId="10" xfId="0" applyFill="1" applyBorder="1" applyAlignment="1">
      <alignment horizontal="left"/>
    </xf>
    <xf numFmtId="0" fontId="0" fillId="11" borderId="9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4" fillId="13" borderId="45" xfId="0" applyFont="1" applyFill="1" applyBorder="1"/>
    <xf numFmtId="0" fontId="7" fillId="13" borderId="38" xfId="1" applyFont="1" applyFill="1" applyBorder="1" applyAlignment="1">
      <alignment vertical="center"/>
    </xf>
    <xf numFmtId="0" fontId="7" fillId="13" borderId="45" xfId="1" applyFont="1" applyFill="1" applyBorder="1" applyAlignment="1">
      <alignment vertical="center"/>
    </xf>
    <xf numFmtId="0" fontId="7" fillId="13" borderId="0" xfId="1" applyFont="1" applyFill="1" applyAlignment="1">
      <alignment vertical="center"/>
    </xf>
    <xf numFmtId="0" fontId="7" fillId="13" borderId="39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vertical="center"/>
    </xf>
    <xf numFmtId="0" fontId="4" fillId="12" borderId="0" xfId="0" applyFont="1" applyFill="1"/>
    <xf numFmtId="0" fontId="10" fillId="12" borderId="0" xfId="0" applyFont="1" applyFill="1" applyAlignment="1">
      <alignment horizontal="right"/>
    </xf>
    <xf numFmtId="0" fontId="10" fillId="12" borderId="0" xfId="0" applyFont="1" applyFill="1"/>
    <xf numFmtId="0" fontId="10" fillId="0" borderId="43" xfId="0" applyFont="1" applyBorder="1" applyAlignment="1">
      <alignment horizontal="right"/>
    </xf>
    <xf numFmtId="0" fontId="10" fillId="0" borderId="40" xfId="0" applyFont="1" applyBorder="1" applyAlignment="1">
      <alignment horizontal="right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54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0" fontId="4" fillId="0" borderId="54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55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/>
    </xf>
    <xf numFmtId="0" fontId="4" fillId="0" borderId="56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6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59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29" xfId="0" applyFill="1" applyBorder="1" applyAlignment="1">
      <alignment horizontal="center"/>
    </xf>
    <xf numFmtId="0" fontId="0" fillId="0" borderId="29" xfId="0" applyFill="1" applyBorder="1"/>
    <xf numFmtId="0" fontId="0" fillId="0" borderId="50" xfId="0" applyFill="1" applyBorder="1"/>
    <xf numFmtId="0" fontId="0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0" borderId="17" xfId="0" applyFill="1" applyBorder="1"/>
    <xf numFmtId="0" fontId="0" fillId="0" borderId="9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10" fillId="0" borderId="44" xfId="0" applyFont="1" applyFill="1" applyBorder="1"/>
  </cellXfs>
  <cellStyles count="2">
    <cellStyle name="Normal" xfId="0" builtinId="0"/>
    <cellStyle name="Normal_Sheet1" xfId="1" xr:uid="{B7681C15-0890-264A-A65E-E5D2D1D673B9}"/>
  </cellStyles>
  <dxfs count="0"/>
  <tableStyles count="0" defaultTableStyle="TableStyleMedium2" defaultPivotStyle="PivotStyleLight16"/>
  <colors>
    <mruColors>
      <color rgb="FFD0F586"/>
      <color rgb="FFF5DEA4"/>
      <color rgb="FFC9EBFE"/>
      <color rgb="FFE7CA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291774</xdr:colOff>
      <xdr:row>15</xdr:row>
      <xdr:rowOff>36689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4D8575-9E73-A441-90C7-4DA7268CD305}"/>
            </a:ext>
          </a:extLst>
        </xdr:cNvPr>
        <xdr:cNvSpPr txBox="1"/>
      </xdr:nvSpPr>
      <xdr:spPr>
        <a:xfrm>
          <a:off x="8813474" y="33386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9B457-742B-224C-B6E7-A8365A2C1DAC}">
  <dimension ref="A1:M157"/>
  <sheetViews>
    <sheetView tabSelected="1" zoomScale="115" workbookViewId="0">
      <pane ySplit="2" topLeftCell="A3" activePane="bottomLeft" state="frozen"/>
      <selection pane="bottomLeft" activeCell="G16" sqref="G16"/>
    </sheetView>
  </sheetViews>
  <sheetFormatPr baseColWidth="10" defaultColWidth="10.6640625" defaultRowHeight="16" x14ac:dyDescent="0.2"/>
  <cols>
    <col min="1" max="1" width="4.83203125" customWidth="1"/>
    <col min="2" max="2" width="47.5" bestFit="1" customWidth="1"/>
    <col min="3" max="3" width="13.6640625" customWidth="1"/>
    <col min="4" max="4" width="20" style="14" customWidth="1"/>
    <col min="5" max="5" width="20.83203125" style="14" customWidth="1"/>
    <col min="6" max="6" width="5" customWidth="1"/>
    <col min="7" max="7" width="73.83203125" customWidth="1"/>
    <col min="8" max="8" width="78.5" bestFit="1" customWidth="1"/>
  </cols>
  <sheetData>
    <row r="1" spans="1:7" s="3" customFormat="1" ht="22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G1" s="4" t="s">
        <v>5</v>
      </c>
    </row>
    <row r="2" spans="1:7" s="3" customFormat="1" ht="22" customHeight="1" x14ac:dyDescent="0.2">
      <c r="A2" s="1"/>
      <c r="B2" s="1"/>
      <c r="C2" s="1"/>
      <c r="D2" s="1"/>
      <c r="E2" s="5"/>
      <c r="G2" s="4"/>
    </row>
    <row r="3" spans="1:7" s="9" customFormat="1" ht="20" customHeight="1" x14ac:dyDescent="0.2">
      <c r="A3" s="6" t="s">
        <v>6</v>
      </c>
      <c r="B3" s="7"/>
      <c r="C3" s="7"/>
      <c r="D3" s="7"/>
      <c r="E3" s="8"/>
    </row>
    <row r="4" spans="1:7" x14ac:dyDescent="0.2">
      <c r="A4" s="10">
        <v>1</v>
      </c>
      <c r="B4" s="11" t="s">
        <v>7</v>
      </c>
      <c r="C4" s="12"/>
      <c r="D4" s="13">
        <v>2</v>
      </c>
      <c r="E4" s="13"/>
      <c r="F4" s="14"/>
    </row>
    <row r="5" spans="1:7" x14ac:dyDescent="0.2">
      <c r="A5" s="15">
        <v>2</v>
      </c>
      <c r="B5" s="16" t="s">
        <v>8</v>
      </c>
      <c r="C5" s="17"/>
      <c r="D5" s="18">
        <v>2</v>
      </c>
      <c r="E5" s="18"/>
      <c r="F5" s="14"/>
    </row>
    <row r="6" spans="1:7" x14ac:dyDescent="0.2">
      <c r="A6" s="15">
        <v>3</v>
      </c>
      <c r="B6" s="16" t="s">
        <v>9</v>
      </c>
      <c r="C6" s="17"/>
      <c r="D6" s="18">
        <v>2</v>
      </c>
      <c r="E6" s="18"/>
      <c r="F6" s="14"/>
    </row>
    <row r="7" spans="1:7" x14ac:dyDescent="0.2">
      <c r="A7" s="15">
        <v>4</v>
      </c>
      <c r="B7" s="16" t="s">
        <v>10</v>
      </c>
      <c r="C7" s="17"/>
      <c r="D7" s="18">
        <v>2</v>
      </c>
      <c r="E7" s="18"/>
      <c r="F7" s="14"/>
    </row>
    <row r="8" spans="1:7" x14ac:dyDescent="0.2">
      <c r="A8" s="15">
        <v>5</v>
      </c>
      <c r="B8" s="16" t="s">
        <v>11</v>
      </c>
      <c r="C8" s="17"/>
      <c r="D8" s="18">
        <v>2</v>
      </c>
      <c r="E8" s="18"/>
      <c r="F8" s="14"/>
    </row>
    <row r="9" spans="1:7" x14ac:dyDescent="0.2">
      <c r="A9" s="15">
        <v>6</v>
      </c>
      <c r="B9" s="16" t="s">
        <v>12</v>
      </c>
      <c r="C9" s="17"/>
      <c r="D9" s="18">
        <v>2</v>
      </c>
      <c r="E9" s="18"/>
      <c r="F9" s="14"/>
    </row>
    <row r="10" spans="1:7" x14ac:dyDescent="0.2">
      <c r="A10" s="15">
        <v>7</v>
      </c>
      <c r="B10" s="16" t="s">
        <v>13</v>
      </c>
      <c r="C10" s="17"/>
      <c r="D10" s="18">
        <v>2</v>
      </c>
      <c r="E10" s="18"/>
      <c r="F10" s="14"/>
    </row>
    <row r="11" spans="1:7" x14ac:dyDescent="0.2">
      <c r="A11" s="19" t="s">
        <v>14</v>
      </c>
      <c r="B11" s="20"/>
      <c r="C11" s="21"/>
      <c r="D11" s="22">
        <f>SUM(D4:D10)</f>
        <v>14</v>
      </c>
      <c r="E11" s="22"/>
    </row>
    <row r="12" spans="1:7" s="9" customFormat="1" ht="20" customHeight="1" x14ac:dyDescent="0.2">
      <c r="A12" s="6" t="s">
        <v>15</v>
      </c>
      <c r="B12" s="7"/>
      <c r="C12" s="7"/>
      <c r="D12" s="7"/>
      <c r="E12" s="8"/>
    </row>
    <row r="13" spans="1:7" x14ac:dyDescent="0.2">
      <c r="A13" s="404">
        <v>8</v>
      </c>
      <c r="B13" s="405" t="s">
        <v>16</v>
      </c>
      <c r="C13" s="406"/>
      <c r="D13" s="407">
        <v>3</v>
      </c>
      <c r="E13" s="408"/>
      <c r="F13" s="14"/>
      <c r="G13" s="414" t="s">
        <v>17</v>
      </c>
    </row>
    <row r="14" spans="1:7" x14ac:dyDescent="0.2">
      <c r="A14" s="409">
        <v>9</v>
      </c>
      <c r="B14" s="410" t="s">
        <v>18</v>
      </c>
      <c r="C14" s="411"/>
      <c r="D14" s="400">
        <v>3</v>
      </c>
      <c r="E14" s="412"/>
      <c r="F14" s="14"/>
      <c r="G14" s="414"/>
    </row>
    <row r="15" spans="1:7" x14ac:dyDescent="0.2">
      <c r="A15" s="413">
        <v>10</v>
      </c>
      <c r="B15" s="410" t="s">
        <v>19</v>
      </c>
      <c r="C15" s="411"/>
      <c r="D15" s="400">
        <v>3</v>
      </c>
      <c r="E15" s="412"/>
      <c r="F15" s="14"/>
      <c r="G15" s="414" t="s">
        <v>488</v>
      </c>
    </row>
    <row r="16" spans="1:7" x14ac:dyDescent="0.2">
      <c r="A16" s="409">
        <v>11</v>
      </c>
      <c r="B16" s="410" t="s">
        <v>20</v>
      </c>
      <c r="C16" s="411"/>
      <c r="D16" s="400">
        <v>3</v>
      </c>
      <c r="E16" s="412"/>
      <c r="F16" s="14"/>
    </row>
    <row r="17" spans="1:13" x14ac:dyDescent="0.2">
      <c r="A17" s="409">
        <v>12</v>
      </c>
      <c r="B17" s="410" t="s">
        <v>21</v>
      </c>
      <c r="C17" s="411"/>
      <c r="D17" s="400">
        <v>3</v>
      </c>
      <c r="E17" s="412"/>
      <c r="F17" s="14"/>
      <c r="G17" t="s">
        <v>22</v>
      </c>
    </row>
    <row r="18" spans="1:13" x14ac:dyDescent="0.2">
      <c r="A18" s="413">
        <v>13</v>
      </c>
      <c r="B18" s="410" t="s">
        <v>23</v>
      </c>
      <c r="C18" s="411"/>
      <c r="D18" s="400">
        <v>3</v>
      </c>
      <c r="E18" s="412"/>
      <c r="F18" s="14"/>
    </row>
    <row r="19" spans="1:13" x14ac:dyDescent="0.2">
      <c r="A19" s="409">
        <v>14</v>
      </c>
      <c r="B19" s="410" t="s">
        <v>24</v>
      </c>
      <c r="C19" s="411"/>
      <c r="D19" s="400">
        <v>2</v>
      </c>
      <c r="E19" s="412"/>
      <c r="F19" s="14"/>
    </row>
    <row r="20" spans="1:13" x14ac:dyDescent="0.2">
      <c r="A20" s="409">
        <v>15</v>
      </c>
      <c r="B20" s="410" t="s">
        <v>25</v>
      </c>
      <c r="C20" s="411"/>
      <c r="D20" s="400">
        <v>2</v>
      </c>
      <c r="E20" s="412"/>
      <c r="F20" s="14"/>
    </row>
    <row r="21" spans="1:13" x14ac:dyDescent="0.2">
      <c r="A21" s="413">
        <v>16</v>
      </c>
      <c r="B21" s="410" t="s">
        <v>26</v>
      </c>
      <c r="C21" s="411"/>
      <c r="D21" s="400">
        <v>2</v>
      </c>
      <c r="E21" s="412"/>
      <c r="F21" s="14"/>
    </row>
    <row r="22" spans="1:13" x14ac:dyDescent="0.2">
      <c r="A22" s="409">
        <v>17</v>
      </c>
      <c r="B22" s="410" t="s">
        <v>27</v>
      </c>
      <c r="C22" s="411"/>
      <c r="D22" s="400">
        <v>2</v>
      </c>
      <c r="E22" s="412"/>
      <c r="F22" s="14"/>
    </row>
    <row r="23" spans="1:13" x14ac:dyDescent="0.2">
      <c r="A23" s="409">
        <v>18</v>
      </c>
      <c r="B23" s="410" t="s">
        <v>28</v>
      </c>
      <c r="C23" s="411"/>
      <c r="D23" s="400">
        <v>2</v>
      </c>
      <c r="E23" s="412"/>
      <c r="F23" s="14"/>
    </row>
    <row r="24" spans="1:13" x14ac:dyDescent="0.2">
      <c r="A24" s="413">
        <v>19</v>
      </c>
      <c r="B24" s="410" t="s">
        <v>29</v>
      </c>
      <c r="C24" s="411"/>
      <c r="D24" s="400">
        <v>2</v>
      </c>
      <c r="E24" s="412"/>
      <c r="F24" s="14"/>
    </row>
    <row r="25" spans="1:13" x14ac:dyDescent="0.2">
      <c r="A25" s="409">
        <v>20</v>
      </c>
      <c r="B25" s="410" t="s">
        <v>30</v>
      </c>
      <c r="C25" s="411"/>
      <c r="D25" s="400">
        <v>2</v>
      </c>
      <c r="E25" s="412"/>
      <c r="F25" s="14"/>
      <c r="G25" s="23" t="s">
        <v>31</v>
      </c>
    </row>
    <row r="26" spans="1:13" x14ac:dyDescent="0.2">
      <c r="A26" s="409">
        <v>21</v>
      </c>
      <c r="B26" s="410" t="s">
        <v>32</v>
      </c>
      <c r="C26" s="411"/>
      <c r="D26" s="400">
        <v>2</v>
      </c>
      <c r="E26" s="412"/>
      <c r="F26" s="14"/>
      <c r="G26" s="23"/>
    </row>
    <row r="27" spans="1:13" x14ac:dyDescent="0.2">
      <c r="A27" s="409">
        <v>22</v>
      </c>
      <c r="B27" s="410" t="s">
        <v>33</v>
      </c>
      <c r="C27" s="411"/>
      <c r="D27" s="400">
        <v>2</v>
      </c>
      <c r="E27" s="412"/>
      <c r="F27" s="14"/>
    </row>
    <row r="28" spans="1:13" x14ac:dyDescent="0.2">
      <c r="A28" s="24" t="s">
        <v>14</v>
      </c>
      <c r="B28" s="25"/>
      <c r="C28" s="25"/>
      <c r="D28" s="22">
        <f>SUM(D13:D27)</f>
        <v>36</v>
      </c>
      <c r="E28" s="26"/>
      <c r="F28" s="27">
        <f>D28/D116</f>
        <v>0.24489795918367346</v>
      </c>
      <c r="G28" t="s">
        <v>34</v>
      </c>
      <c r="M28">
        <f>39</f>
        <v>39</v>
      </c>
    </row>
    <row r="29" spans="1:13" ht="20" customHeight="1" x14ac:dyDescent="0.2">
      <c r="A29" s="28" t="s">
        <v>35</v>
      </c>
      <c r="B29" s="29"/>
      <c r="C29" s="29"/>
      <c r="D29" s="29"/>
      <c r="E29" s="30"/>
    </row>
    <row r="30" spans="1:13" x14ac:dyDescent="0.2">
      <c r="A30" s="31">
        <v>23</v>
      </c>
      <c r="B30" s="12" t="s">
        <v>36</v>
      </c>
      <c r="C30" s="11"/>
      <c r="D30" s="10">
        <v>3</v>
      </c>
      <c r="E30" s="32" t="s">
        <v>37</v>
      </c>
      <c r="F30" s="14"/>
      <c r="G30" t="s">
        <v>38</v>
      </c>
    </row>
    <row r="31" spans="1:13" x14ac:dyDescent="0.2">
      <c r="A31" s="33">
        <v>24</v>
      </c>
      <c r="B31" s="17" t="s">
        <v>39</v>
      </c>
      <c r="C31" s="16"/>
      <c r="D31" s="15">
        <v>2</v>
      </c>
      <c r="E31" s="34" t="s">
        <v>40</v>
      </c>
      <c r="F31" s="14"/>
    </row>
    <row r="32" spans="1:13" x14ac:dyDescent="0.2">
      <c r="A32" s="33">
        <v>25</v>
      </c>
      <c r="B32" s="17" t="s">
        <v>41</v>
      </c>
      <c r="C32" s="16"/>
      <c r="D32" s="15">
        <v>2</v>
      </c>
      <c r="E32" s="34" t="s">
        <v>42</v>
      </c>
      <c r="F32" s="14"/>
      <c r="G32" t="s">
        <v>43</v>
      </c>
    </row>
    <row r="33" spans="1:6" x14ac:dyDescent="0.2">
      <c r="A33" s="33">
        <v>26</v>
      </c>
      <c r="B33" s="17" t="s">
        <v>44</v>
      </c>
      <c r="C33" s="16"/>
      <c r="D33" s="15">
        <v>2</v>
      </c>
      <c r="E33" s="34" t="s">
        <v>45</v>
      </c>
      <c r="F33" s="14"/>
    </row>
    <row r="34" spans="1:6" x14ac:dyDescent="0.2">
      <c r="A34" s="33">
        <v>27</v>
      </c>
      <c r="B34" s="17" t="s">
        <v>46</v>
      </c>
      <c r="C34" s="16"/>
      <c r="D34" s="15">
        <v>2</v>
      </c>
      <c r="E34" s="34" t="s">
        <v>47</v>
      </c>
      <c r="F34" s="14"/>
    </row>
    <row r="35" spans="1:6" x14ac:dyDescent="0.2">
      <c r="A35" s="33">
        <v>28</v>
      </c>
      <c r="B35" s="17" t="s">
        <v>48</v>
      </c>
      <c r="C35" s="16"/>
      <c r="D35" s="15">
        <v>2</v>
      </c>
      <c r="E35" s="34" t="s">
        <v>45</v>
      </c>
      <c r="F35" s="14"/>
    </row>
    <row r="36" spans="1:6" x14ac:dyDescent="0.2">
      <c r="A36" s="33">
        <v>29</v>
      </c>
      <c r="B36" s="17" t="s">
        <v>49</v>
      </c>
      <c r="C36" s="16"/>
      <c r="D36" s="15">
        <v>2</v>
      </c>
      <c r="E36" s="34" t="s">
        <v>50</v>
      </c>
      <c r="F36" s="14"/>
    </row>
    <row r="37" spans="1:6" x14ac:dyDescent="0.2">
      <c r="A37" s="33">
        <v>30</v>
      </c>
      <c r="B37" s="17" t="s">
        <v>51</v>
      </c>
      <c r="C37" s="16"/>
      <c r="D37" s="15">
        <v>2</v>
      </c>
      <c r="E37" s="34" t="s">
        <v>52</v>
      </c>
      <c r="F37" s="14"/>
    </row>
    <row r="38" spans="1:6" x14ac:dyDescent="0.2">
      <c r="A38" s="33">
        <v>31</v>
      </c>
      <c r="B38" s="17" t="s">
        <v>53</v>
      </c>
      <c r="C38" s="16"/>
      <c r="D38" s="15">
        <v>2</v>
      </c>
      <c r="E38" s="34" t="s">
        <v>54</v>
      </c>
      <c r="F38" s="14"/>
    </row>
    <row r="39" spans="1:6" x14ac:dyDescent="0.2">
      <c r="A39" s="33">
        <v>32</v>
      </c>
      <c r="B39" s="17" t="s">
        <v>55</v>
      </c>
      <c r="C39" s="16"/>
      <c r="D39" s="15">
        <v>3</v>
      </c>
      <c r="E39" s="34" t="s">
        <v>56</v>
      </c>
      <c r="F39" s="14"/>
    </row>
    <row r="40" spans="1:6" x14ac:dyDescent="0.2">
      <c r="A40" s="33">
        <v>33</v>
      </c>
      <c r="B40" s="17" t="s">
        <v>57</v>
      </c>
      <c r="C40" s="16"/>
      <c r="D40" s="15">
        <v>3</v>
      </c>
      <c r="E40" s="34" t="s">
        <v>45</v>
      </c>
      <c r="F40" s="14"/>
    </row>
    <row r="41" spans="1:6" x14ac:dyDescent="0.2">
      <c r="A41" s="33">
        <v>34</v>
      </c>
      <c r="B41" s="17" t="s">
        <v>58</v>
      </c>
      <c r="C41" s="16"/>
      <c r="D41" s="15">
        <v>3</v>
      </c>
      <c r="E41" s="34" t="s">
        <v>54</v>
      </c>
      <c r="F41" s="14"/>
    </row>
    <row r="42" spans="1:6" x14ac:dyDescent="0.2">
      <c r="A42" s="33">
        <v>35</v>
      </c>
      <c r="B42" s="17" t="s">
        <v>59</v>
      </c>
      <c r="C42" s="16"/>
      <c r="D42" s="15">
        <v>3</v>
      </c>
      <c r="E42" s="34" t="s">
        <v>47</v>
      </c>
      <c r="F42" s="14"/>
    </row>
    <row r="43" spans="1:6" x14ac:dyDescent="0.2">
      <c r="A43" s="33">
        <v>36</v>
      </c>
      <c r="B43" s="17" t="s">
        <v>60</v>
      </c>
      <c r="C43" s="16"/>
      <c r="D43" s="15">
        <v>1</v>
      </c>
      <c r="E43" s="34" t="s">
        <v>61</v>
      </c>
      <c r="F43" s="14"/>
    </row>
    <row r="44" spans="1:6" x14ac:dyDescent="0.2">
      <c r="A44" s="33">
        <v>37</v>
      </c>
      <c r="B44" s="17" t="s">
        <v>62</v>
      </c>
      <c r="C44" s="16"/>
      <c r="D44" s="15">
        <v>1</v>
      </c>
      <c r="E44" s="34" t="s">
        <v>63</v>
      </c>
      <c r="F44" s="14"/>
    </row>
    <row r="45" spans="1:6" x14ac:dyDescent="0.2">
      <c r="A45" s="33">
        <v>38</v>
      </c>
      <c r="B45" s="17" t="s">
        <v>64</v>
      </c>
      <c r="C45" s="16"/>
      <c r="D45" s="15">
        <v>1</v>
      </c>
      <c r="E45" s="34" t="s">
        <v>63</v>
      </c>
      <c r="F45" s="14"/>
    </row>
    <row r="46" spans="1:6" x14ac:dyDescent="0.2">
      <c r="A46" s="33">
        <v>39</v>
      </c>
      <c r="B46" s="17" t="s">
        <v>65</v>
      </c>
      <c r="C46" s="16"/>
      <c r="D46" s="15">
        <v>1</v>
      </c>
      <c r="E46" s="34" t="s">
        <v>66</v>
      </c>
      <c r="F46" s="14"/>
    </row>
    <row r="47" spans="1:6" x14ac:dyDescent="0.2">
      <c r="A47" s="33">
        <v>40</v>
      </c>
      <c r="B47" s="17" t="s">
        <v>67</v>
      </c>
      <c r="C47" s="16"/>
      <c r="D47" s="15">
        <v>1</v>
      </c>
      <c r="E47" s="34" t="s">
        <v>68</v>
      </c>
      <c r="F47" s="14"/>
    </row>
    <row r="48" spans="1:6" x14ac:dyDescent="0.2">
      <c r="A48" s="33">
        <v>41</v>
      </c>
      <c r="B48" s="35" t="s">
        <v>69</v>
      </c>
      <c r="C48" s="36"/>
      <c r="D48" s="15">
        <v>2</v>
      </c>
      <c r="E48" s="34" t="s">
        <v>70</v>
      </c>
      <c r="F48" s="14"/>
    </row>
    <row r="49" spans="1:7" x14ac:dyDescent="0.2">
      <c r="A49" s="33">
        <v>42</v>
      </c>
      <c r="B49" s="35" t="s">
        <v>71</v>
      </c>
      <c r="C49" s="36"/>
      <c r="D49" s="15">
        <v>2</v>
      </c>
      <c r="E49" s="34" t="s">
        <v>72</v>
      </c>
      <c r="F49" s="14"/>
    </row>
    <row r="50" spans="1:7" x14ac:dyDescent="0.2">
      <c r="A50" s="33">
        <v>43</v>
      </c>
      <c r="B50" s="35" t="s">
        <v>73</v>
      </c>
      <c r="C50" s="36"/>
      <c r="D50" s="15">
        <v>2</v>
      </c>
      <c r="E50" s="34" t="s">
        <v>74</v>
      </c>
      <c r="F50" s="14"/>
    </row>
    <row r="51" spans="1:7" x14ac:dyDescent="0.2">
      <c r="A51" s="33">
        <v>44</v>
      </c>
      <c r="B51" s="35" t="s">
        <v>75</v>
      </c>
      <c r="C51" s="36"/>
      <c r="D51" s="15">
        <v>2</v>
      </c>
      <c r="E51" s="34" t="s">
        <v>76</v>
      </c>
      <c r="F51" s="14"/>
    </row>
    <row r="52" spans="1:7" x14ac:dyDescent="0.2">
      <c r="A52" s="37" t="s">
        <v>14</v>
      </c>
      <c r="B52" s="38"/>
      <c r="C52" s="39"/>
      <c r="D52" s="40">
        <f>SUM(D30:D51)</f>
        <v>44</v>
      </c>
      <c r="E52" s="41"/>
    </row>
    <row r="53" spans="1:7" ht="20" customHeight="1" x14ac:dyDescent="0.2">
      <c r="A53" s="6" t="s">
        <v>77</v>
      </c>
      <c r="B53" s="7"/>
      <c r="C53" s="7"/>
      <c r="D53" s="7"/>
      <c r="E53" s="8"/>
    </row>
    <row r="54" spans="1:7" x14ac:dyDescent="0.2">
      <c r="A54" s="31">
        <v>45</v>
      </c>
      <c r="B54" s="42" t="s">
        <v>78</v>
      </c>
      <c r="C54" s="43"/>
      <c r="D54" s="10">
        <v>2</v>
      </c>
      <c r="E54" s="32" t="s">
        <v>47</v>
      </c>
    </row>
    <row r="55" spans="1:7" x14ac:dyDescent="0.2">
      <c r="A55" s="33">
        <v>46</v>
      </c>
      <c r="B55" s="44" t="s">
        <v>79</v>
      </c>
      <c r="C55" s="45"/>
      <c r="D55" s="15">
        <v>2</v>
      </c>
      <c r="E55" s="34" t="s">
        <v>47</v>
      </c>
    </row>
    <row r="56" spans="1:7" x14ac:dyDescent="0.2">
      <c r="A56" s="341">
        <v>47</v>
      </c>
      <c r="B56" s="342" t="s">
        <v>452</v>
      </c>
      <c r="C56" s="343"/>
      <c r="D56" s="344">
        <v>2</v>
      </c>
      <c r="E56" s="345"/>
    </row>
    <row r="57" spans="1:7" x14ac:dyDescent="0.2">
      <c r="A57" s="33">
        <v>48</v>
      </c>
      <c r="B57" s="44" t="s">
        <v>89</v>
      </c>
      <c r="C57" s="45"/>
      <c r="D57" s="15">
        <v>2</v>
      </c>
      <c r="E57" s="34" t="s">
        <v>90</v>
      </c>
    </row>
    <row r="58" spans="1:7" x14ac:dyDescent="0.2">
      <c r="A58" s="33">
        <v>49</v>
      </c>
      <c r="B58" s="44" t="s">
        <v>80</v>
      </c>
      <c r="C58" s="45"/>
      <c r="D58" s="15">
        <v>2</v>
      </c>
      <c r="E58" s="34" t="s">
        <v>81</v>
      </c>
      <c r="G58" s="46"/>
    </row>
    <row r="59" spans="1:7" x14ac:dyDescent="0.2">
      <c r="A59" s="47" t="s">
        <v>14</v>
      </c>
      <c r="B59" s="48"/>
      <c r="C59" s="49"/>
      <c r="D59" s="40">
        <f>SUM(D54:D58)</f>
        <v>10</v>
      </c>
      <c r="E59" s="41"/>
      <c r="G59">
        <v>6</v>
      </c>
    </row>
    <row r="60" spans="1:7" ht="20" customHeight="1" x14ac:dyDescent="0.2">
      <c r="A60" s="28" t="s">
        <v>82</v>
      </c>
      <c r="B60" s="29"/>
      <c r="C60" s="29"/>
      <c r="D60" s="29"/>
      <c r="E60" s="30"/>
    </row>
    <row r="61" spans="1:7" x14ac:dyDescent="0.2">
      <c r="A61" s="396">
        <v>50</v>
      </c>
      <c r="B61" s="397" t="s">
        <v>83</v>
      </c>
      <c r="C61" s="398"/>
      <c r="D61" s="396">
        <v>3</v>
      </c>
      <c r="E61" s="399" t="s">
        <v>84</v>
      </c>
      <c r="G61" t="s">
        <v>85</v>
      </c>
    </row>
    <row r="62" spans="1:7" x14ac:dyDescent="0.2">
      <c r="A62" s="400">
        <v>51</v>
      </c>
      <c r="B62" s="401" t="s">
        <v>86</v>
      </c>
      <c r="C62" s="402"/>
      <c r="D62" s="400">
        <v>3</v>
      </c>
      <c r="E62" s="403" t="s">
        <v>84</v>
      </c>
    </row>
    <row r="63" spans="1:7" x14ac:dyDescent="0.2">
      <c r="A63" s="15">
        <v>52</v>
      </c>
      <c r="B63" s="35" t="s">
        <v>87</v>
      </c>
      <c r="C63" s="54"/>
      <c r="D63" s="15">
        <v>4</v>
      </c>
      <c r="E63" s="394" t="s">
        <v>487</v>
      </c>
    </row>
    <row r="64" spans="1:7" x14ac:dyDescent="0.2">
      <c r="A64" s="15">
        <v>53</v>
      </c>
      <c r="B64" s="35" t="s">
        <v>88</v>
      </c>
      <c r="C64" s="54"/>
      <c r="D64" s="15">
        <v>2</v>
      </c>
      <c r="E64" s="394" t="s">
        <v>486</v>
      </c>
    </row>
    <row r="65" spans="1:7" x14ac:dyDescent="0.2">
      <c r="A65" s="15">
        <v>54</v>
      </c>
      <c r="B65" s="44" t="s">
        <v>91</v>
      </c>
      <c r="C65" s="55"/>
      <c r="D65" s="15">
        <v>1</v>
      </c>
      <c r="E65" s="394" t="s">
        <v>486</v>
      </c>
    </row>
    <row r="66" spans="1:7" x14ac:dyDescent="0.2">
      <c r="A66" s="15">
        <v>55</v>
      </c>
      <c r="B66" s="44" t="s">
        <v>92</v>
      </c>
      <c r="C66" s="55"/>
      <c r="D66" s="15">
        <v>4</v>
      </c>
      <c r="E66" s="394" t="s">
        <v>486</v>
      </c>
    </row>
    <row r="67" spans="1:7" x14ac:dyDescent="0.2">
      <c r="A67" s="56" t="s">
        <v>14</v>
      </c>
      <c r="B67" s="57"/>
      <c r="C67" s="58"/>
      <c r="D67" s="40">
        <f>SUM(D61:D66)</f>
        <v>17</v>
      </c>
      <c r="E67" s="395"/>
    </row>
    <row r="68" spans="1:7" ht="20" customHeight="1" x14ac:dyDescent="0.2">
      <c r="A68" s="59" t="s">
        <v>93</v>
      </c>
      <c r="B68" s="59"/>
      <c r="C68" s="59"/>
      <c r="D68" s="59"/>
      <c r="E68" s="60"/>
    </row>
    <row r="69" spans="1:7" x14ac:dyDescent="0.2">
      <c r="A69" s="50"/>
      <c r="B69" s="51" t="s">
        <v>94</v>
      </c>
      <c r="C69" s="51"/>
      <c r="D69" s="50">
        <v>3</v>
      </c>
      <c r="E69" s="61"/>
    </row>
    <row r="70" spans="1:7" x14ac:dyDescent="0.2">
      <c r="A70" s="52"/>
      <c r="B70" s="53" t="s">
        <v>95</v>
      </c>
      <c r="C70" s="53"/>
      <c r="D70" s="52">
        <v>3</v>
      </c>
      <c r="E70" s="61"/>
    </row>
    <row r="71" spans="1:7" x14ac:dyDescent="0.2">
      <c r="A71" s="52"/>
      <c r="B71" s="53" t="s">
        <v>96</v>
      </c>
      <c r="C71" s="53"/>
      <c r="D71" s="52">
        <v>3</v>
      </c>
      <c r="E71" s="61"/>
    </row>
    <row r="72" spans="1:7" x14ac:dyDescent="0.2">
      <c r="A72" s="52"/>
      <c r="B72" s="53" t="s">
        <v>97</v>
      </c>
      <c r="C72" s="53"/>
      <c r="D72" s="52">
        <v>3</v>
      </c>
      <c r="E72" s="61"/>
    </row>
    <row r="73" spans="1:7" x14ac:dyDescent="0.2">
      <c r="A73" s="52"/>
      <c r="B73" s="62" t="s">
        <v>98</v>
      </c>
      <c r="C73" s="62"/>
      <c r="D73" s="52">
        <v>3</v>
      </c>
      <c r="E73" s="61"/>
    </row>
    <row r="74" spans="1:7" x14ac:dyDescent="0.2">
      <c r="A74" s="52"/>
      <c r="B74" s="62" t="s">
        <v>99</v>
      </c>
      <c r="C74" s="62"/>
      <c r="D74" s="52">
        <v>3</v>
      </c>
      <c r="E74" s="61"/>
      <c r="G74" t="s">
        <v>100</v>
      </c>
    </row>
    <row r="75" spans="1:7" x14ac:dyDescent="0.2">
      <c r="A75" s="52"/>
      <c r="B75" s="62" t="s">
        <v>101</v>
      </c>
      <c r="C75" s="62"/>
      <c r="D75" s="52">
        <v>3</v>
      </c>
      <c r="E75" s="61"/>
    </row>
    <row r="76" spans="1:7" x14ac:dyDescent="0.2">
      <c r="A76" s="52"/>
      <c r="B76" s="62" t="s">
        <v>102</v>
      </c>
      <c r="C76" s="62"/>
      <c r="D76" s="52">
        <v>3</v>
      </c>
      <c r="E76" s="61"/>
    </row>
    <row r="77" spans="1:7" x14ac:dyDescent="0.2">
      <c r="A77" s="56" t="s">
        <v>14</v>
      </c>
      <c r="B77" s="57"/>
      <c r="C77" s="58"/>
      <c r="D77" s="22">
        <f>SUM(D69:D76)</f>
        <v>24</v>
      </c>
      <c r="E77" s="63"/>
    </row>
    <row r="78" spans="1:7" ht="20" customHeight="1" x14ac:dyDescent="0.2">
      <c r="A78" s="64" t="s">
        <v>103</v>
      </c>
      <c r="B78" s="64"/>
      <c r="C78" s="64"/>
      <c r="D78" s="64"/>
      <c r="E78" s="60"/>
    </row>
    <row r="79" spans="1:7" x14ac:dyDescent="0.2">
      <c r="A79" s="50"/>
      <c r="B79" s="51" t="s">
        <v>104</v>
      </c>
      <c r="C79" s="51"/>
      <c r="D79" s="50">
        <v>2</v>
      </c>
      <c r="E79" s="61"/>
    </row>
    <row r="80" spans="1:7" x14ac:dyDescent="0.2">
      <c r="A80" s="52"/>
      <c r="B80" s="53" t="s">
        <v>105</v>
      </c>
      <c r="C80" s="53"/>
      <c r="D80" s="52">
        <v>3</v>
      </c>
      <c r="E80" s="61"/>
    </row>
    <row r="81" spans="1:5" x14ac:dyDescent="0.2">
      <c r="A81" s="52"/>
      <c r="B81" s="53" t="s">
        <v>106</v>
      </c>
      <c r="C81" s="53"/>
      <c r="D81" s="52">
        <v>2</v>
      </c>
      <c r="E81" s="61"/>
    </row>
    <row r="82" spans="1:5" x14ac:dyDescent="0.2">
      <c r="A82" s="52"/>
      <c r="B82" s="53" t="s">
        <v>107</v>
      </c>
      <c r="C82" s="53"/>
      <c r="D82" s="52">
        <v>2</v>
      </c>
      <c r="E82" s="61"/>
    </row>
    <row r="83" spans="1:5" x14ac:dyDescent="0.2">
      <c r="A83" s="52"/>
      <c r="B83" s="62" t="s">
        <v>108</v>
      </c>
      <c r="C83" s="62"/>
      <c r="D83" s="52">
        <v>1</v>
      </c>
      <c r="E83" s="61"/>
    </row>
    <row r="84" spans="1:5" x14ac:dyDescent="0.2">
      <c r="A84" s="52"/>
      <c r="B84" s="62" t="s">
        <v>109</v>
      </c>
      <c r="C84" s="62"/>
      <c r="D84" s="52">
        <v>1</v>
      </c>
      <c r="E84" s="61"/>
    </row>
    <row r="85" spans="1:5" x14ac:dyDescent="0.2">
      <c r="A85" s="52"/>
      <c r="B85" s="62" t="s">
        <v>110</v>
      </c>
      <c r="C85" s="62"/>
      <c r="D85" s="52">
        <v>2</v>
      </c>
      <c r="E85" s="61"/>
    </row>
    <row r="86" spans="1:5" x14ac:dyDescent="0.2">
      <c r="A86" s="52"/>
      <c r="B86" s="62" t="s">
        <v>111</v>
      </c>
      <c r="C86" s="62"/>
      <c r="D86" s="52">
        <v>2</v>
      </c>
      <c r="E86" s="61"/>
    </row>
    <row r="87" spans="1:5" x14ac:dyDescent="0.2">
      <c r="A87" s="52"/>
      <c r="B87" s="62" t="s">
        <v>112</v>
      </c>
      <c r="C87" s="62"/>
      <c r="D87" s="52">
        <v>2</v>
      </c>
      <c r="E87" s="61"/>
    </row>
    <row r="88" spans="1:5" x14ac:dyDescent="0.2">
      <c r="A88" s="52"/>
      <c r="B88" s="62" t="s">
        <v>113</v>
      </c>
      <c r="C88" s="62"/>
      <c r="D88" s="52">
        <v>2</v>
      </c>
      <c r="E88" s="61"/>
    </row>
    <row r="89" spans="1:5" x14ac:dyDescent="0.2">
      <c r="A89" s="52"/>
      <c r="B89" s="62" t="s">
        <v>114</v>
      </c>
      <c r="C89" s="62"/>
      <c r="D89" s="52">
        <v>3</v>
      </c>
      <c r="E89" s="61"/>
    </row>
    <row r="90" spans="1:5" x14ac:dyDescent="0.2">
      <c r="A90" s="52"/>
      <c r="B90" s="62" t="s">
        <v>115</v>
      </c>
      <c r="C90" s="62"/>
      <c r="D90" s="52">
        <v>1</v>
      </c>
      <c r="E90" s="61"/>
    </row>
    <row r="91" spans="1:5" x14ac:dyDescent="0.2">
      <c r="A91" s="52"/>
      <c r="B91" s="62" t="s">
        <v>116</v>
      </c>
      <c r="C91" s="62"/>
      <c r="D91" s="52">
        <v>1</v>
      </c>
      <c r="E91" s="61"/>
    </row>
    <row r="92" spans="1:5" x14ac:dyDescent="0.2">
      <c r="A92" s="56" t="s">
        <v>14</v>
      </c>
      <c r="B92" s="57"/>
      <c r="C92" s="58"/>
      <c r="D92" s="22">
        <f>SUM(D79:D91)</f>
        <v>24</v>
      </c>
      <c r="E92" s="63"/>
    </row>
    <row r="93" spans="1:5" ht="21" customHeight="1" x14ac:dyDescent="0.2">
      <c r="A93" s="64" t="s">
        <v>117</v>
      </c>
      <c r="B93" s="64"/>
      <c r="C93" s="64"/>
      <c r="D93" s="64"/>
      <c r="E93" s="60"/>
    </row>
    <row r="94" spans="1:5" x14ac:dyDescent="0.2">
      <c r="A94" s="50"/>
      <c r="B94" s="51" t="s">
        <v>118</v>
      </c>
      <c r="C94" s="51"/>
      <c r="D94" s="50">
        <v>3</v>
      </c>
      <c r="E94" s="61"/>
    </row>
    <row r="95" spans="1:5" x14ac:dyDescent="0.2">
      <c r="A95" s="52"/>
      <c r="B95" s="53" t="s">
        <v>119</v>
      </c>
      <c r="C95" s="53"/>
      <c r="D95" s="52">
        <v>2</v>
      </c>
      <c r="E95" s="61"/>
    </row>
    <row r="96" spans="1:5" x14ac:dyDescent="0.2">
      <c r="A96" s="52"/>
      <c r="B96" s="53" t="s">
        <v>120</v>
      </c>
      <c r="C96" s="53"/>
      <c r="D96" s="52">
        <v>2</v>
      </c>
      <c r="E96" s="61"/>
    </row>
    <row r="97" spans="1:7" x14ac:dyDescent="0.2">
      <c r="A97" s="52"/>
      <c r="B97" s="53" t="s">
        <v>121</v>
      </c>
      <c r="C97" s="53"/>
      <c r="D97" s="52">
        <v>2</v>
      </c>
      <c r="E97" s="61"/>
    </row>
    <row r="98" spans="1:7" x14ac:dyDescent="0.2">
      <c r="A98" s="52"/>
      <c r="B98" s="62" t="s">
        <v>122</v>
      </c>
      <c r="C98" s="62"/>
      <c r="D98" s="52">
        <v>3</v>
      </c>
      <c r="E98" s="61"/>
    </row>
    <row r="99" spans="1:7" x14ac:dyDescent="0.2">
      <c r="A99" s="52"/>
      <c r="B99" s="62" t="s">
        <v>123</v>
      </c>
      <c r="C99" s="62"/>
      <c r="D99" s="52">
        <v>3</v>
      </c>
      <c r="E99" s="61"/>
    </row>
    <row r="100" spans="1:7" x14ac:dyDescent="0.2">
      <c r="A100" s="52"/>
      <c r="B100" s="53" t="s">
        <v>124</v>
      </c>
      <c r="C100" s="62"/>
      <c r="D100" s="52">
        <v>3</v>
      </c>
      <c r="E100" s="61"/>
    </row>
    <row r="101" spans="1:7" x14ac:dyDescent="0.2">
      <c r="A101" s="52"/>
      <c r="B101" s="62" t="s">
        <v>125</v>
      </c>
      <c r="C101" s="62"/>
      <c r="D101" s="52">
        <v>3</v>
      </c>
      <c r="E101" s="61"/>
    </row>
    <row r="102" spans="1:7" x14ac:dyDescent="0.2">
      <c r="A102" s="52"/>
      <c r="B102" s="62" t="s">
        <v>126</v>
      </c>
      <c r="C102" s="62"/>
      <c r="D102" s="52">
        <v>3</v>
      </c>
      <c r="E102" s="61"/>
    </row>
    <row r="103" spans="1:7" x14ac:dyDescent="0.2">
      <c r="A103" s="65" t="s">
        <v>14</v>
      </c>
      <c r="B103" s="66"/>
      <c r="C103" s="67"/>
      <c r="D103" s="22">
        <f>SUM(D94:D102)</f>
        <v>24</v>
      </c>
      <c r="E103" s="63"/>
    </row>
    <row r="104" spans="1:7" ht="21" customHeight="1" x14ac:dyDescent="0.2">
      <c r="A104" s="64" t="s">
        <v>127</v>
      </c>
      <c r="B104" s="64"/>
      <c r="C104" s="64"/>
      <c r="D104" s="64"/>
      <c r="E104" s="60"/>
      <c r="G104" t="s">
        <v>128</v>
      </c>
    </row>
    <row r="105" spans="1:7" x14ac:dyDescent="0.2">
      <c r="A105" s="10">
        <v>82</v>
      </c>
      <c r="B105" s="68"/>
      <c r="C105" s="68"/>
      <c r="D105" s="10"/>
    </row>
    <row r="106" spans="1:7" x14ac:dyDescent="0.2">
      <c r="A106" s="15">
        <v>83</v>
      </c>
      <c r="B106" s="35"/>
      <c r="C106" s="35"/>
      <c r="D106" s="15"/>
    </row>
    <row r="107" spans="1:7" x14ac:dyDescent="0.2">
      <c r="A107" s="15">
        <v>84</v>
      </c>
      <c r="B107" s="35"/>
      <c r="C107" s="35"/>
      <c r="D107" s="15"/>
    </row>
    <row r="108" spans="1:7" x14ac:dyDescent="0.2">
      <c r="A108" s="15">
        <v>85</v>
      </c>
      <c r="B108" s="35"/>
      <c r="C108" s="35"/>
      <c r="D108" s="15"/>
    </row>
    <row r="109" spans="1:7" x14ac:dyDescent="0.2">
      <c r="A109" s="15">
        <v>86</v>
      </c>
      <c r="B109" s="44"/>
      <c r="C109" s="44"/>
      <c r="D109" s="15"/>
    </row>
    <row r="110" spans="1:7" x14ac:dyDescent="0.2">
      <c r="A110" s="15">
        <v>87</v>
      </c>
      <c r="B110" s="44"/>
      <c r="C110" s="44"/>
      <c r="D110" s="15"/>
    </row>
    <row r="111" spans="1:7" x14ac:dyDescent="0.2">
      <c r="A111" s="15">
        <v>88</v>
      </c>
      <c r="B111" s="35"/>
      <c r="C111" s="44"/>
      <c r="D111" s="15"/>
    </row>
    <row r="112" spans="1:7" x14ac:dyDescent="0.2">
      <c r="A112" s="15">
        <v>89</v>
      </c>
      <c r="B112" s="44"/>
      <c r="C112" s="44"/>
      <c r="D112" s="15"/>
    </row>
    <row r="113" spans="1:7" x14ac:dyDescent="0.2">
      <c r="A113" s="15">
        <v>90</v>
      </c>
      <c r="B113" s="44"/>
      <c r="C113" s="44"/>
      <c r="D113" s="15"/>
    </row>
    <row r="114" spans="1:7" x14ac:dyDescent="0.2">
      <c r="A114" s="65" t="s">
        <v>14</v>
      </c>
      <c r="B114" s="66"/>
      <c r="C114" s="67"/>
      <c r="D114" s="22">
        <f>SUM(D105:D113)</f>
        <v>0</v>
      </c>
      <c r="E114" s="63"/>
    </row>
    <row r="115" spans="1:7" ht="20" customHeight="1" x14ac:dyDescent="0.2">
      <c r="A115" s="69" t="s">
        <v>129</v>
      </c>
      <c r="B115" s="70"/>
      <c r="C115" s="70"/>
      <c r="D115" s="71"/>
      <c r="E115" s="72"/>
    </row>
    <row r="116" spans="1:7" x14ac:dyDescent="0.2">
      <c r="A116" s="73" t="s">
        <v>130</v>
      </c>
      <c r="B116" s="74"/>
      <c r="C116" s="75"/>
      <c r="D116" s="76">
        <f>(SUM(D11,D28,D52,D59,D67,D77))+2</f>
        <v>147</v>
      </c>
      <c r="E116" s="77"/>
    </row>
    <row r="117" spans="1:7" x14ac:dyDescent="0.2">
      <c r="A117" s="78" t="s">
        <v>131</v>
      </c>
      <c r="B117" s="79"/>
      <c r="C117" s="80"/>
      <c r="D117" s="81">
        <f>(SUM(D11,D28,D52,D59,D67,D92))+2</f>
        <v>147</v>
      </c>
      <c r="E117" s="77"/>
    </row>
    <row r="118" spans="1:7" x14ac:dyDescent="0.2">
      <c r="A118" s="78" t="s">
        <v>132</v>
      </c>
      <c r="B118" s="79"/>
      <c r="C118" s="80"/>
      <c r="D118" s="82">
        <f>(SUM(D11,D28,D52,D59,D67,D103))+2</f>
        <v>147</v>
      </c>
      <c r="E118" s="77"/>
    </row>
    <row r="119" spans="1:7" x14ac:dyDescent="0.2">
      <c r="A119" s="83" t="s">
        <v>133</v>
      </c>
      <c r="B119" s="84"/>
      <c r="C119" s="85"/>
      <c r="D119" s="86">
        <f>SUM(D11,D28,D52,D59,D67,D114)</f>
        <v>121</v>
      </c>
      <c r="E119" s="87"/>
    </row>
    <row r="120" spans="1:7" ht="20" customHeight="1" x14ac:dyDescent="0.2">
      <c r="A120" s="64" t="s">
        <v>134</v>
      </c>
      <c r="B120" s="64"/>
      <c r="C120" s="64"/>
      <c r="D120" s="64"/>
      <c r="E120" s="60"/>
      <c r="G120" t="s">
        <v>135</v>
      </c>
    </row>
    <row r="121" spans="1:7" x14ac:dyDescent="0.2">
      <c r="A121" s="50">
        <v>1</v>
      </c>
      <c r="B121" s="88" t="s">
        <v>136</v>
      </c>
      <c r="C121" s="88"/>
      <c r="D121" s="50">
        <v>2</v>
      </c>
      <c r="E121" s="61"/>
    </row>
    <row r="122" spans="1:7" x14ac:dyDescent="0.2">
      <c r="A122" s="89">
        <v>2</v>
      </c>
      <c r="B122" s="90" t="s">
        <v>137</v>
      </c>
      <c r="C122" s="90"/>
      <c r="D122" s="89">
        <v>2</v>
      </c>
      <c r="E122" s="61"/>
    </row>
    <row r="123" spans="1:7" x14ac:dyDescent="0.2">
      <c r="A123" s="89">
        <v>3</v>
      </c>
      <c r="B123" s="90" t="s">
        <v>138</v>
      </c>
      <c r="C123" s="90"/>
      <c r="D123" s="89">
        <v>2</v>
      </c>
      <c r="E123" s="61"/>
    </row>
    <row r="124" spans="1:7" x14ac:dyDescent="0.2">
      <c r="A124" s="89">
        <v>4</v>
      </c>
      <c r="B124" s="90" t="s">
        <v>139</v>
      </c>
      <c r="C124" s="90"/>
      <c r="D124" s="89">
        <v>2</v>
      </c>
      <c r="E124" s="61"/>
    </row>
    <row r="125" spans="1:7" x14ac:dyDescent="0.2">
      <c r="A125" s="89">
        <v>5</v>
      </c>
      <c r="B125" s="90" t="s">
        <v>140</v>
      </c>
      <c r="C125" s="90"/>
      <c r="D125" s="89">
        <v>2</v>
      </c>
      <c r="E125" s="61"/>
    </row>
    <row r="126" spans="1:7" x14ac:dyDescent="0.2">
      <c r="A126" s="89">
        <v>6</v>
      </c>
      <c r="B126" s="90" t="s">
        <v>141</v>
      </c>
      <c r="C126" s="90"/>
      <c r="D126" s="89">
        <v>2</v>
      </c>
      <c r="E126" s="61"/>
    </row>
    <row r="127" spans="1:7" x14ac:dyDescent="0.2">
      <c r="A127" s="89">
        <v>7</v>
      </c>
      <c r="B127" s="90" t="s">
        <v>142</v>
      </c>
      <c r="C127" s="90"/>
      <c r="D127" s="89">
        <v>2</v>
      </c>
      <c r="E127" s="61"/>
    </row>
    <row r="128" spans="1:7" x14ac:dyDescent="0.2">
      <c r="A128" s="89">
        <v>8</v>
      </c>
      <c r="B128" s="90" t="s">
        <v>143</v>
      </c>
      <c r="C128" s="90"/>
      <c r="D128" s="89">
        <v>2</v>
      </c>
      <c r="E128" s="61"/>
    </row>
    <row r="129" spans="1:7" x14ac:dyDescent="0.2">
      <c r="A129" s="89">
        <v>9</v>
      </c>
      <c r="B129" s="90" t="s">
        <v>144</v>
      </c>
      <c r="C129" s="90"/>
      <c r="D129" s="89">
        <v>2</v>
      </c>
      <c r="E129" s="61"/>
    </row>
    <row r="130" spans="1:7" x14ac:dyDescent="0.2">
      <c r="A130" s="89">
        <v>10</v>
      </c>
      <c r="B130" s="90" t="s">
        <v>145</v>
      </c>
      <c r="C130" s="90"/>
      <c r="D130" s="89">
        <v>2</v>
      </c>
      <c r="E130" s="61"/>
    </row>
    <row r="131" spans="1:7" x14ac:dyDescent="0.2">
      <c r="A131" s="89">
        <v>11</v>
      </c>
      <c r="B131" s="90" t="s">
        <v>146</v>
      </c>
      <c r="C131" s="90"/>
      <c r="D131" s="89">
        <v>2</v>
      </c>
      <c r="E131" s="61"/>
    </row>
    <row r="132" spans="1:7" x14ac:dyDescent="0.2">
      <c r="A132" s="89">
        <v>12</v>
      </c>
      <c r="B132" s="90" t="s">
        <v>147</v>
      </c>
      <c r="C132" s="90"/>
      <c r="D132" s="89">
        <v>2</v>
      </c>
      <c r="E132" s="61"/>
    </row>
    <row r="133" spans="1:7" x14ac:dyDescent="0.2">
      <c r="A133" s="56" t="s">
        <v>14</v>
      </c>
      <c r="B133" s="57"/>
      <c r="C133" s="58"/>
      <c r="D133" s="22">
        <f>SUM(D121:D132)</f>
        <v>24</v>
      </c>
      <c r="E133" s="63"/>
    </row>
    <row r="134" spans="1:7" ht="20" customHeight="1" x14ac:dyDescent="0.2">
      <c r="A134" s="64" t="s">
        <v>148</v>
      </c>
      <c r="B134" s="64"/>
      <c r="C134" s="64"/>
      <c r="D134" s="64"/>
      <c r="E134" s="60"/>
      <c r="G134" t="s">
        <v>135</v>
      </c>
    </row>
    <row r="135" spans="1:7" x14ac:dyDescent="0.2">
      <c r="A135" s="50">
        <v>1</v>
      </c>
      <c r="B135" s="88" t="s">
        <v>149</v>
      </c>
      <c r="C135" s="88"/>
      <c r="D135" s="50">
        <v>2</v>
      </c>
      <c r="E135" s="61"/>
    </row>
    <row r="136" spans="1:7" x14ac:dyDescent="0.2">
      <c r="A136" s="89">
        <v>2</v>
      </c>
      <c r="B136" s="90" t="s">
        <v>150</v>
      </c>
      <c r="C136" s="90"/>
      <c r="D136" s="89">
        <v>2</v>
      </c>
      <c r="E136" s="61"/>
    </row>
    <row r="137" spans="1:7" x14ac:dyDescent="0.2">
      <c r="A137" s="89">
        <v>3</v>
      </c>
      <c r="B137" s="90" t="s">
        <v>151</v>
      </c>
      <c r="C137" s="90"/>
      <c r="D137" s="89">
        <v>2</v>
      </c>
      <c r="E137" s="61"/>
    </row>
    <row r="138" spans="1:7" x14ac:dyDescent="0.2">
      <c r="A138" s="89">
        <v>4</v>
      </c>
      <c r="B138" s="90" t="s">
        <v>152</v>
      </c>
      <c r="C138" s="90"/>
      <c r="D138" s="89">
        <v>2</v>
      </c>
      <c r="E138" s="61"/>
    </row>
    <row r="139" spans="1:7" x14ac:dyDescent="0.2">
      <c r="A139" s="89">
        <v>5</v>
      </c>
      <c r="B139" s="90" t="s">
        <v>153</v>
      </c>
      <c r="C139" s="90"/>
      <c r="D139" s="89">
        <v>2</v>
      </c>
      <c r="E139" s="61"/>
    </row>
    <row r="140" spans="1:7" x14ac:dyDescent="0.2">
      <c r="A140" s="89">
        <v>6</v>
      </c>
      <c r="B140" s="90" t="s">
        <v>154</v>
      </c>
      <c r="C140" s="90"/>
      <c r="D140" s="89">
        <v>2</v>
      </c>
      <c r="E140" s="61"/>
    </row>
    <row r="141" spans="1:7" x14ac:dyDescent="0.2">
      <c r="A141" s="89">
        <v>7</v>
      </c>
      <c r="B141" s="90" t="s">
        <v>155</v>
      </c>
      <c r="C141" s="90"/>
      <c r="D141" s="89">
        <v>2</v>
      </c>
      <c r="E141" s="61"/>
    </row>
    <row r="142" spans="1:7" x14ac:dyDescent="0.2">
      <c r="A142" s="89">
        <v>8</v>
      </c>
      <c r="B142" s="90" t="s">
        <v>156</v>
      </c>
      <c r="C142" s="90"/>
      <c r="D142" s="89">
        <v>2</v>
      </c>
      <c r="E142" s="61"/>
    </row>
    <row r="143" spans="1:7" x14ac:dyDescent="0.2">
      <c r="A143" s="19" t="s">
        <v>14</v>
      </c>
      <c r="B143" s="20"/>
      <c r="C143" s="21"/>
      <c r="D143" s="22">
        <f>SUM(D135:D142)</f>
        <v>16</v>
      </c>
      <c r="E143" s="63"/>
    </row>
    <row r="144" spans="1:7" ht="20" customHeight="1" x14ac:dyDescent="0.2">
      <c r="A144" s="64" t="s">
        <v>157</v>
      </c>
      <c r="B144" s="64"/>
      <c r="C144" s="64"/>
      <c r="D144" s="64"/>
      <c r="E144" s="60"/>
      <c r="G144" t="s">
        <v>135</v>
      </c>
    </row>
    <row r="145" spans="1:5" x14ac:dyDescent="0.2">
      <c r="A145" s="50">
        <v>1</v>
      </c>
      <c r="B145" s="88" t="s">
        <v>158</v>
      </c>
      <c r="C145" s="88"/>
      <c r="D145" s="50">
        <v>2</v>
      </c>
      <c r="E145" s="61"/>
    </row>
    <row r="146" spans="1:5" x14ac:dyDescent="0.2">
      <c r="A146" s="89">
        <v>2</v>
      </c>
      <c r="B146" s="90" t="s">
        <v>159</v>
      </c>
      <c r="C146" s="90"/>
      <c r="D146" s="89">
        <v>2</v>
      </c>
      <c r="E146" s="61"/>
    </row>
    <row r="147" spans="1:5" x14ac:dyDescent="0.2">
      <c r="A147" s="89">
        <v>3</v>
      </c>
      <c r="B147" s="90" t="s">
        <v>160</v>
      </c>
      <c r="C147" s="90"/>
      <c r="D147" s="89">
        <v>2</v>
      </c>
      <c r="E147" s="61"/>
    </row>
    <row r="148" spans="1:5" x14ac:dyDescent="0.2">
      <c r="A148" s="89">
        <v>4</v>
      </c>
      <c r="B148" s="90" t="s">
        <v>161</v>
      </c>
      <c r="C148" s="90"/>
      <c r="D148" s="89">
        <v>2</v>
      </c>
      <c r="E148" s="61"/>
    </row>
    <row r="149" spans="1:5" x14ac:dyDescent="0.2">
      <c r="A149" s="89">
        <v>5</v>
      </c>
      <c r="B149" s="90" t="s">
        <v>162</v>
      </c>
      <c r="C149" s="90"/>
      <c r="D149" s="89">
        <v>2</v>
      </c>
      <c r="E149" s="61"/>
    </row>
    <row r="150" spans="1:5" x14ac:dyDescent="0.2">
      <c r="A150" s="89">
        <v>6</v>
      </c>
      <c r="B150" s="90" t="s">
        <v>163</v>
      </c>
      <c r="C150" s="90"/>
      <c r="D150" s="89">
        <v>2</v>
      </c>
      <c r="E150" s="61"/>
    </row>
    <row r="151" spans="1:5" x14ac:dyDescent="0.2">
      <c r="A151" s="89">
        <v>7</v>
      </c>
      <c r="B151" s="90" t="s">
        <v>164</v>
      </c>
      <c r="C151" s="90"/>
      <c r="D151" s="89">
        <v>2</v>
      </c>
      <c r="E151" s="61"/>
    </row>
    <row r="152" spans="1:5" x14ac:dyDescent="0.2">
      <c r="A152" s="89">
        <v>8</v>
      </c>
      <c r="B152" s="90" t="s">
        <v>165</v>
      </c>
      <c r="C152" s="90"/>
      <c r="D152" s="89">
        <v>2</v>
      </c>
      <c r="E152" s="61"/>
    </row>
    <row r="153" spans="1:5" x14ac:dyDescent="0.2">
      <c r="A153" s="89">
        <v>9</v>
      </c>
      <c r="B153" s="90" t="s">
        <v>166</v>
      </c>
      <c r="C153" s="90"/>
      <c r="D153" s="89">
        <v>2</v>
      </c>
      <c r="E153" s="61"/>
    </row>
    <row r="154" spans="1:5" x14ac:dyDescent="0.2">
      <c r="A154" s="89">
        <v>10</v>
      </c>
      <c r="B154" s="90" t="s">
        <v>167</v>
      </c>
      <c r="C154" s="90"/>
      <c r="D154" s="89">
        <v>2</v>
      </c>
      <c r="E154" s="61"/>
    </row>
    <row r="155" spans="1:5" x14ac:dyDescent="0.2">
      <c r="A155" s="91">
        <v>11</v>
      </c>
      <c r="B155" s="90" t="s">
        <v>168</v>
      </c>
      <c r="C155" s="90"/>
      <c r="D155" s="89">
        <v>2</v>
      </c>
      <c r="E155" s="61"/>
    </row>
    <row r="156" spans="1:5" x14ac:dyDescent="0.2">
      <c r="A156" s="52">
        <v>12</v>
      </c>
      <c r="B156" s="90" t="s">
        <v>156</v>
      </c>
      <c r="C156" s="90"/>
      <c r="D156" s="89">
        <v>2</v>
      </c>
      <c r="E156" s="61"/>
    </row>
    <row r="157" spans="1:5" x14ac:dyDescent="0.2">
      <c r="A157" s="19" t="s">
        <v>14</v>
      </c>
      <c r="B157" s="20"/>
      <c r="C157" s="21"/>
      <c r="D157" s="22">
        <f>SUM(D145:D156)</f>
        <v>24</v>
      </c>
      <c r="E157" s="63"/>
    </row>
  </sheetData>
  <mergeCells count="36">
    <mergeCell ref="A120:D120"/>
    <mergeCell ref="A133:C133"/>
    <mergeCell ref="A134:D134"/>
    <mergeCell ref="A143:C143"/>
    <mergeCell ref="A144:D144"/>
    <mergeCell ref="A157:C157"/>
    <mergeCell ref="A114:C114"/>
    <mergeCell ref="A115:D115"/>
    <mergeCell ref="A116:C116"/>
    <mergeCell ref="A117:C117"/>
    <mergeCell ref="A118:C118"/>
    <mergeCell ref="A119:C119"/>
    <mergeCell ref="A77:C77"/>
    <mergeCell ref="A78:D78"/>
    <mergeCell ref="A92:C92"/>
    <mergeCell ref="A93:D93"/>
    <mergeCell ref="A103:C103"/>
    <mergeCell ref="A104:D104"/>
    <mergeCell ref="A52:C52"/>
    <mergeCell ref="A53:E53"/>
    <mergeCell ref="A59:C59"/>
    <mergeCell ref="A60:E60"/>
    <mergeCell ref="A67:C67"/>
    <mergeCell ref="A68:D68"/>
    <mergeCell ref="A3:E3"/>
    <mergeCell ref="A11:C11"/>
    <mergeCell ref="A12:E12"/>
    <mergeCell ref="G25:G26"/>
    <mergeCell ref="A28:C28"/>
    <mergeCell ref="A29:E29"/>
    <mergeCell ref="A1:A2"/>
    <mergeCell ref="B1:B2"/>
    <mergeCell ref="C1:C2"/>
    <mergeCell ref="D1:D2"/>
    <mergeCell ref="E1:E2"/>
    <mergeCell ref="G1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DD595-335C-4B44-89C5-A01D2B6A5DCA}">
  <dimension ref="A1:J21"/>
  <sheetViews>
    <sheetView zoomScale="112" workbookViewId="0">
      <selection activeCell="J16" sqref="J16"/>
    </sheetView>
  </sheetViews>
  <sheetFormatPr baseColWidth="10" defaultRowHeight="16" x14ac:dyDescent="0.2"/>
  <cols>
    <col min="1" max="1" width="4.83203125" style="93" customWidth="1"/>
    <col min="2" max="2" width="22" style="93" bestFit="1" customWidth="1"/>
    <col min="3" max="3" width="13.6640625" style="93" customWidth="1"/>
    <col min="4" max="4" width="20" style="93" customWidth="1"/>
    <col min="5" max="5" width="20.83203125" style="93" customWidth="1"/>
    <col min="6" max="6" width="10.83203125" style="93"/>
    <col min="7" max="7" width="4.83203125" style="93" customWidth="1"/>
    <col min="8" max="8" width="20.83203125" style="93" customWidth="1"/>
    <col min="9" max="9" width="4.6640625" style="93" customWidth="1"/>
    <col min="10" max="10" width="20.83203125" style="93" customWidth="1"/>
    <col min="11" max="16384" width="10.83203125" style="93"/>
  </cols>
  <sheetData>
    <row r="1" spans="1:10" ht="18" thickTop="1" thickBot="1" x14ac:dyDescent="0.25">
      <c r="A1" s="360" t="s">
        <v>464</v>
      </c>
      <c r="B1" s="360"/>
      <c r="C1" s="360"/>
      <c r="D1" s="360"/>
      <c r="E1" s="360"/>
      <c r="G1" s="365" t="s">
        <v>463</v>
      </c>
      <c r="H1" s="366"/>
      <c r="I1" s="366"/>
      <c r="J1" s="367"/>
    </row>
    <row r="2" spans="1:10" ht="18" thickTop="1" thickBot="1" x14ac:dyDescent="0.25">
      <c r="A2" s="361" t="s">
        <v>455</v>
      </c>
      <c r="B2" s="362" t="s">
        <v>456</v>
      </c>
      <c r="C2" s="363" t="s">
        <v>457</v>
      </c>
      <c r="D2" s="362" t="s">
        <v>3</v>
      </c>
      <c r="E2" s="364" t="s">
        <v>458</v>
      </c>
      <c r="G2" s="368" t="s">
        <v>460</v>
      </c>
      <c r="H2" s="369"/>
      <c r="I2" s="371" t="s">
        <v>459</v>
      </c>
      <c r="J2" s="370"/>
    </row>
    <row r="3" spans="1:10" ht="18" thickTop="1" thickBot="1" x14ac:dyDescent="0.25">
      <c r="A3" s="372">
        <v>1</v>
      </c>
      <c r="B3" s="373" t="s">
        <v>16</v>
      </c>
      <c r="C3" s="374"/>
      <c r="D3" s="375">
        <v>3</v>
      </c>
      <c r="E3" s="382" t="s">
        <v>484</v>
      </c>
      <c r="G3" s="415" t="s">
        <v>455</v>
      </c>
      <c r="H3" s="276" t="s">
        <v>461</v>
      </c>
      <c r="I3" s="275" t="s">
        <v>455</v>
      </c>
      <c r="J3" s="276" t="s">
        <v>461</v>
      </c>
    </row>
    <row r="4" spans="1:10" ht="17" thickTop="1" x14ac:dyDescent="0.2">
      <c r="A4" s="376">
        <v>2</v>
      </c>
      <c r="B4" s="377" t="s">
        <v>18</v>
      </c>
      <c r="C4" s="378"/>
      <c r="D4" s="379">
        <v>3</v>
      </c>
      <c r="E4" s="383"/>
      <c r="G4" s="416">
        <v>1</v>
      </c>
      <c r="H4" s="418" t="s">
        <v>462</v>
      </c>
      <c r="I4" s="417">
        <v>1</v>
      </c>
      <c r="J4" s="418" t="s">
        <v>90</v>
      </c>
    </row>
    <row r="5" spans="1:10" x14ac:dyDescent="0.2">
      <c r="A5" s="381">
        <v>3</v>
      </c>
      <c r="B5" s="377" t="s">
        <v>23</v>
      </c>
      <c r="C5" s="378"/>
      <c r="D5" s="379">
        <v>3</v>
      </c>
      <c r="E5" s="383"/>
      <c r="G5" s="298">
        <v>2</v>
      </c>
      <c r="H5" s="148" t="s">
        <v>465</v>
      </c>
      <c r="I5" s="302">
        <v>2</v>
      </c>
      <c r="J5" s="148" t="s">
        <v>47</v>
      </c>
    </row>
    <row r="6" spans="1:10" x14ac:dyDescent="0.2">
      <c r="A6" s="376">
        <v>4</v>
      </c>
      <c r="B6" s="377" t="s">
        <v>24</v>
      </c>
      <c r="C6" s="378"/>
      <c r="D6" s="379">
        <v>2</v>
      </c>
      <c r="E6" s="383"/>
      <c r="G6" s="298">
        <v>3</v>
      </c>
      <c r="H6" s="148" t="s">
        <v>42</v>
      </c>
      <c r="I6" s="302">
        <v>3</v>
      </c>
      <c r="J6" s="148" t="s">
        <v>467</v>
      </c>
    </row>
    <row r="7" spans="1:10" x14ac:dyDescent="0.2">
      <c r="A7" s="376">
        <v>5</v>
      </c>
      <c r="B7" s="377" t="s">
        <v>25</v>
      </c>
      <c r="C7" s="378"/>
      <c r="D7" s="379">
        <v>2</v>
      </c>
      <c r="E7" s="383"/>
      <c r="G7" s="298">
        <v>4</v>
      </c>
      <c r="H7" s="148" t="s">
        <v>54</v>
      </c>
      <c r="I7" s="302">
        <v>4</v>
      </c>
      <c r="J7" s="148" t="s">
        <v>468</v>
      </c>
    </row>
    <row r="8" spans="1:10" x14ac:dyDescent="0.2">
      <c r="A8" s="381">
        <v>6</v>
      </c>
      <c r="B8" s="377" t="s">
        <v>26</v>
      </c>
      <c r="C8" s="378"/>
      <c r="D8" s="379">
        <v>2</v>
      </c>
      <c r="E8" s="383"/>
      <c r="G8" s="298">
        <v>5</v>
      </c>
      <c r="H8" s="148" t="s">
        <v>466</v>
      </c>
      <c r="I8" s="302">
        <v>5</v>
      </c>
      <c r="J8" s="148" t="s">
        <v>52</v>
      </c>
    </row>
    <row r="9" spans="1:10" ht="17" thickBot="1" x14ac:dyDescent="0.25">
      <c r="A9" s="384">
        <v>7</v>
      </c>
      <c r="B9" s="385" t="s">
        <v>27</v>
      </c>
      <c r="C9" s="386"/>
      <c r="D9" s="387">
        <v>2</v>
      </c>
      <c r="E9" s="393"/>
      <c r="G9" s="298">
        <v>6</v>
      </c>
      <c r="H9" s="148" t="s">
        <v>469</v>
      </c>
      <c r="I9" s="302">
        <v>6</v>
      </c>
      <c r="J9" s="148" t="s">
        <v>470</v>
      </c>
    </row>
    <row r="10" spans="1:10" ht="17" thickTop="1" x14ac:dyDescent="0.2">
      <c r="A10" s="389">
        <v>8</v>
      </c>
      <c r="B10" s="390" t="s">
        <v>19</v>
      </c>
      <c r="C10" s="391"/>
      <c r="D10" s="392">
        <v>3</v>
      </c>
      <c r="E10" s="383" t="s">
        <v>485</v>
      </c>
      <c r="G10" s="298">
        <v>7</v>
      </c>
      <c r="H10" s="148" t="s">
        <v>471</v>
      </c>
      <c r="I10" s="302">
        <v>7</v>
      </c>
      <c r="J10" s="148" t="s">
        <v>45</v>
      </c>
    </row>
    <row r="11" spans="1:10" x14ac:dyDescent="0.2">
      <c r="A11" s="376">
        <v>9</v>
      </c>
      <c r="B11" s="377" t="s">
        <v>20</v>
      </c>
      <c r="C11" s="378"/>
      <c r="D11" s="379">
        <v>3</v>
      </c>
      <c r="E11" s="380"/>
      <c r="G11" s="298">
        <v>8</v>
      </c>
      <c r="H11" s="148" t="s">
        <v>473</v>
      </c>
      <c r="I11" s="302">
        <v>8</v>
      </c>
      <c r="J11" s="148" t="s">
        <v>472</v>
      </c>
    </row>
    <row r="12" spans="1:10" x14ac:dyDescent="0.2">
      <c r="A12" s="376">
        <v>10</v>
      </c>
      <c r="B12" s="377" t="s">
        <v>21</v>
      </c>
      <c r="C12" s="378"/>
      <c r="D12" s="379">
        <v>3</v>
      </c>
      <c r="E12" s="380"/>
      <c r="G12" s="298">
        <v>9</v>
      </c>
      <c r="H12" s="148" t="s">
        <v>474</v>
      </c>
      <c r="I12" s="302">
        <v>9</v>
      </c>
      <c r="J12" s="148" t="s">
        <v>72</v>
      </c>
    </row>
    <row r="13" spans="1:10" x14ac:dyDescent="0.2">
      <c r="A13" s="376">
        <v>11</v>
      </c>
      <c r="B13" s="377" t="s">
        <v>28</v>
      </c>
      <c r="C13" s="378"/>
      <c r="D13" s="379">
        <v>2</v>
      </c>
      <c r="E13" s="380"/>
      <c r="G13" s="298">
        <v>10</v>
      </c>
      <c r="H13" s="148" t="s">
        <v>475</v>
      </c>
      <c r="I13" s="302">
        <v>10</v>
      </c>
      <c r="J13" s="148" t="s">
        <v>74</v>
      </c>
    </row>
    <row r="14" spans="1:10" x14ac:dyDescent="0.2">
      <c r="A14" s="381">
        <v>12</v>
      </c>
      <c r="B14" s="377" t="s">
        <v>29</v>
      </c>
      <c r="C14" s="378"/>
      <c r="D14" s="379">
        <v>2</v>
      </c>
      <c r="E14" s="380"/>
      <c r="G14" s="298">
        <v>11</v>
      </c>
      <c r="H14" s="148" t="s">
        <v>477</v>
      </c>
      <c r="I14" s="302">
        <v>11</v>
      </c>
      <c r="J14" s="148" t="s">
        <v>476</v>
      </c>
    </row>
    <row r="15" spans="1:10" x14ac:dyDescent="0.2">
      <c r="A15" s="376">
        <v>13</v>
      </c>
      <c r="B15" s="377" t="s">
        <v>30</v>
      </c>
      <c r="C15" s="378"/>
      <c r="D15" s="379">
        <v>2</v>
      </c>
      <c r="E15" s="380"/>
      <c r="G15" s="298">
        <v>12</v>
      </c>
      <c r="H15" s="148" t="s">
        <v>37</v>
      </c>
      <c r="I15" s="302">
        <v>12</v>
      </c>
      <c r="J15" s="148" t="s">
        <v>81</v>
      </c>
    </row>
    <row r="16" spans="1:10" x14ac:dyDescent="0.2">
      <c r="A16" s="376">
        <v>14</v>
      </c>
      <c r="B16" s="377" t="s">
        <v>32</v>
      </c>
      <c r="C16" s="378"/>
      <c r="D16" s="379">
        <v>2</v>
      </c>
      <c r="E16" s="380"/>
      <c r="G16" s="298">
        <v>13</v>
      </c>
      <c r="H16" s="148" t="s">
        <v>479</v>
      </c>
      <c r="I16" s="302">
        <v>13</v>
      </c>
      <c r="J16" s="148" t="s">
        <v>478</v>
      </c>
    </row>
    <row r="17" spans="1:10" ht="17" thickBot="1" x14ac:dyDescent="0.25">
      <c r="A17" s="384">
        <v>15</v>
      </c>
      <c r="B17" s="385" t="s">
        <v>33</v>
      </c>
      <c r="C17" s="386"/>
      <c r="D17" s="387">
        <v>2</v>
      </c>
      <c r="E17" s="388"/>
      <c r="G17" s="298">
        <v>14</v>
      </c>
      <c r="H17" s="148" t="s">
        <v>481</v>
      </c>
      <c r="I17" s="302">
        <v>14</v>
      </c>
      <c r="J17" s="148" t="s">
        <v>480</v>
      </c>
    </row>
    <row r="18" spans="1:10" ht="18" thickTop="1" thickBot="1" x14ac:dyDescent="0.25">
      <c r="A18" s="356" t="s">
        <v>14</v>
      </c>
      <c r="B18" s="357"/>
      <c r="C18" s="357"/>
      <c r="D18" s="359">
        <f>SUM(D3:D17)</f>
        <v>36</v>
      </c>
      <c r="E18" s="358"/>
      <c r="G18" s="298">
        <v>15</v>
      </c>
      <c r="H18" s="148" t="s">
        <v>40</v>
      </c>
      <c r="I18" s="302">
        <v>15</v>
      </c>
      <c r="J18" s="148" t="s">
        <v>56</v>
      </c>
    </row>
    <row r="19" spans="1:10" ht="17" thickTop="1" x14ac:dyDescent="0.2">
      <c r="G19" s="298">
        <v>16</v>
      </c>
      <c r="H19" s="148" t="s">
        <v>483</v>
      </c>
      <c r="I19" s="302">
        <v>16</v>
      </c>
      <c r="J19" s="148" t="s">
        <v>482</v>
      </c>
    </row>
    <row r="20" spans="1:10" ht="17" thickBot="1" x14ac:dyDescent="0.25">
      <c r="G20" s="261"/>
      <c r="H20" s="162" t="s">
        <v>489</v>
      </c>
      <c r="I20" s="145"/>
      <c r="J20" s="162" t="s">
        <v>489</v>
      </c>
    </row>
    <row r="21" spans="1:10" ht="17" thickTop="1" x14ac:dyDescent="0.2"/>
  </sheetData>
  <mergeCells count="7">
    <mergeCell ref="A1:E1"/>
    <mergeCell ref="A18:C18"/>
    <mergeCell ref="E3:E9"/>
    <mergeCell ref="E10:E17"/>
    <mergeCell ref="G2:H2"/>
    <mergeCell ref="I2:J2"/>
    <mergeCell ref="G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1ED0-2292-664F-80A7-ACCBB569F43E}">
  <dimension ref="A2:Y345"/>
  <sheetViews>
    <sheetView zoomScale="114" zoomScaleNormal="95" workbookViewId="0">
      <selection activeCell="O101" sqref="O101"/>
    </sheetView>
  </sheetViews>
  <sheetFormatPr baseColWidth="10" defaultColWidth="8.83203125" defaultRowHeight="16" x14ac:dyDescent="0.2"/>
  <cols>
    <col min="1" max="1" width="4.83203125" style="93" customWidth="1"/>
    <col min="2" max="2" width="13.83203125" style="93" customWidth="1"/>
    <col min="3" max="3" width="43.83203125" style="93" customWidth="1"/>
    <col min="4" max="5" width="4.33203125" style="93" customWidth="1"/>
    <col min="6" max="6" width="4.83203125" style="93" bestFit="1" customWidth="1"/>
    <col min="7" max="7" width="8.83203125" style="93"/>
    <col min="8" max="8" width="4.83203125" style="93" customWidth="1"/>
    <col min="9" max="9" width="13.83203125" style="93" customWidth="1"/>
    <col min="10" max="10" width="43.83203125" style="93" customWidth="1"/>
    <col min="11" max="14" width="4.33203125" style="93" customWidth="1"/>
    <col min="15" max="15" width="5.33203125" style="93" bestFit="1" customWidth="1"/>
    <col min="20" max="20" width="45.33203125" bestFit="1" customWidth="1"/>
  </cols>
  <sheetData>
    <row r="2" spans="1:24" ht="16" customHeight="1" x14ac:dyDescent="0.2">
      <c r="A2" s="92" t="s">
        <v>169</v>
      </c>
      <c r="B2" s="92"/>
      <c r="C2" s="92"/>
      <c r="D2" s="92"/>
      <c r="E2" s="92"/>
      <c r="F2" s="92"/>
      <c r="H2" s="92" t="s">
        <v>170</v>
      </c>
      <c r="I2" s="92"/>
      <c r="J2" s="92"/>
      <c r="K2" s="92"/>
      <c r="L2" s="92"/>
      <c r="M2" s="92"/>
      <c r="N2" s="92"/>
      <c r="O2" s="92"/>
    </row>
    <row r="3" spans="1:24" ht="16" customHeight="1" x14ac:dyDescent="0.2">
      <c r="A3" s="92"/>
      <c r="B3" s="92"/>
      <c r="C3" s="92"/>
      <c r="D3" s="92"/>
      <c r="E3" s="92"/>
      <c r="F3" s="92"/>
      <c r="H3" s="92"/>
      <c r="I3" s="92"/>
      <c r="J3" s="92"/>
      <c r="K3" s="92"/>
      <c r="L3" s="92"/>
      <c r="M3" s="92"/>
      <c r="N3" s="92"/>
      <c r="O3" s="92"/>
    </row>
    <row r="4" spans="1:24" ht="17" thickBot="1" x14ac:dyDescent="0.25"/>
    <row r="5" spans="1:24" ht="18" thickTop="1" thickBot="1" x14ac:dyDescent="0.25">
      <c r="A5" s="94" t="s">
        <v>171</v>
      </c>
      <c r="B5" s="95"/>
      <c r="C5" s="96"/>
      <c r="D5" s="97" t="s">
        <v>172</v>
      </c>
      <c r="E5" s="98" t="s">
        <v>173</v>
      </c>
      <c r="F5" s="99" t="s">
        <v>174</v>
      </c>
      <c r="H5" s="100" t="s">
        <v>171</v>
      </c>
      <c r="I5" s="101"/>
      <c r="J5" s="102"/>
      <c r="K5" s="97" t="s">
        <v>172</v>
      </c>
      <c r="L5" s="98" t="s">
        <v>175</v>
      </c>
      <c r="M5" s="97" t="s">
        <v>174</v>
      </c>
      <c r="N5" s="98" t="s">
        <v>173</v>
      </c>
      <c r="O5" s="99" t="s">
        <v>449</v>
      </c>
      <c r="P5" s="103" t="s">
        <v>176</v>
      </c>
      <c r="Q5" s="93"/>
      <c r="R5" s="93"/>
      <c r="S5" s="93"/>
      <c r="T5" s="93"/>
      <c r="U5" s="93"/>
      <c r="V5" s="93"/>
      <c r="W5" s="93"/>
      <c r="X5" s="93"/>
    </row>
    <row r="6" spans="1:24" ht="18" thickTop="1" thickBot="1" x14ac:dyDescent="0.25">
      <c r="A6" s="104" t="s">
        <v>0</v>
      </c>
      <c r="B6" s="105" t="s">
        <v>177</v>
      </c>
      <c r="C6" s="106" t="s">
        <v>178</v>
      </c>
      <c r="D6" s="105">
        <f>SUM(D7:D17)</f>
        <v>17</v>
      </c>
      <c r="E6" s="107">
        <f>SUM(E7:E17)</f>
        <v>3</v>
      </c>
      <c r="F6" s="108">
        <f>SUM(F7:F17)</f>
        <v>19</v>
      </c>
      <c r="H6" s="104" t="s">
        <v>0</v>
      </c>
      <c r="I6" s="109" t="s">
        <v>177</v>
      </c>
      <c r="J6" s="106" t="s">
        <v>178</v>
      </c>
      <c r="K6" s="105">
        <f>SUM(K7:K17)</f>
        <v>19</v>
      </c>
      <c r="L6" s="107">
        <f>SUM(L7:L15)</f>
        <v>0</v>
      </c>
      <c r="M6" s="107">
        <f>SUM(M7:M15)</f>
        <v>1</v>
      </c>
      <c r="N6" s="107">
        <f>SUM(N7:N17)</f>
        <v>1</v>
      </c>
      <c r="O6" s="108">
        <f>SUM(O7:O17)</f>
        <v>21</v>
      </c>
      <c r="P6" s="93"/>
      <c r="Q6" s="93"/>
      <c r="R6" s="93"/>
      <c r="S6" s="93"/>
      <c r="T6" s="93"/>
      <c r="U6" s="93"/>
      <c r="V6" s="93"/>
      <c r="W6" s="93"/>
      <c r="X6" s="93"/>
    </row>
    <row r="7" spans="1:24" ht="17" thickTop="1" x14ac:dyDescent="0.2">
      <c r="A7" s="110">
        <v>1</v>
      </c>
      <c r="B7" s="111"/>
      <c r="C7" s="112" t="s">
        <v>179</v>
      </c>
      <c r="D7" s="113">
        <v>2</v>
      </c>
      <c r="E7" s="114">
        <v>0</v>
      </c>
      <c r="F7" s="115">
        <f t="shared" ref="F7:F13" si="0">D7+E7</f>
        <v>2</v>
      </c>
      <c r="H7" s="110">
        <v>1</v>
      </c>
      <c r="I7" s="111"/>
      <c r="J7" s="112" t="s">
        <v>180</v>
      </c>
      <c r="K7" s="297">
        <v>2</v>
      </c>
      <c r="L7" s="114">
        <v>0</v>
      </c>
      <c r="M7" s="297">
        <v>0</v>
      </c>
      <c r="N7" s="114">
        <v>0</v>
      </c>
      <c r="O7" s="115">
        <f t="shared" ref="O7:O10" si="1">SUM(K7:N7)</f>
        <v>2</v>
      </c>
      <c r="P7" s="93"/>
      <c r="Q7" s="93"/>
      <c r="R7" s="93"/>
      <c r="S7" s="93"/>
      <c r="T7" s="93"/>
      <c r="U7" s="93"/>
      <c r="V7" s="93"/>
      <c r="W7" s="93"/>
      <c r="X7" s="93"/>
    </row>
    <row r="8" spans="1:24" x14ac:dyDescent="0.2">
      <c r="A8" s="116">
        <v>2</v>
      </c>
      <c r="B8" s="111"/>
      <c r="C8" s="112" t="s">
        <v>181</v>
      </c>
      <c r="D8" s="113">
        <v>2</v>
      </c>
      <c r="E8" s="114">
        <v>0</v>
      </c>
      <c r="F8" s="115">
        <f t="shared" si="0"/>
        <v>2</v>
      </c>
      <c r="H8" s="116">
        <v>2</v>
      </c>
      <c r="I8" s="111"/>
      <c r="J8" s="112" t="s">
        <v>181</v>
      </c>
      <c r="K8" s="297">
        <v>2</v>
      </c>
      <c r="L8" s="114">
        <v>0</v>
      </c>
      <c r="M8" s="297">
        <v>0</v>
      </c>
      <c r="N8" s="114">
        <v>0</v>
      </c>
      <c r="O8" s="115">
        <f t="shared" si="1"/>
        <v>2</v>
      </c>
      <c r="P8" s="93"/>
      <c r="Q8" s="93"/>
      <c r="R8" s="93"/>
      <c r="S8" s="93"/>
      <c r="T8" s="93"/>
      <c r="U8" s="93"/>
      <c r="V8" s="93"/>
      <c r="W8" s="93"/>
      <c r="X8" s="93"/>
    </row>
    <row r="9" spans="1:24" x14ac:dyDescent="0.2">
      <c r="A9" s="116">
        <v>3</v>
      </c>
      <c r="B9" s="111"/>
      <c r="C9" s="117" t="s">
        <v>182</v>
      </c>
      <c r="D9" s="113">
        <v>3</v>
      </c>
      <c r="E9" s="114">
        <v>0</v>
      </c>
      <c r="F9" s="115">
        <f t="shared" si="0"/>
        <v>3</v>
      </c>
      <c r="H9" s="116">
        <v>3</v>
      </c>
      <c r="I9" s="111"/>
      <c r="J9" s="117" t="s">
        <v>183</v>
      </c>
      <c r="K9" s="297">
        <v>3</v>
      </c>
      <c r="L9" s="114">
        <v>0</v>
      </c>
      <c r="M9" s="297">
        <v>0</v>
      </c>
      <c r="N9" s="114">
        <v>0</v>
      </c>
      <c r="O9" s="115">
        <f t="shared" si="1"/>
        <v>3</v>
      </c>
      <c r="P9" s="93"/>
      <c r="Q9" s="93"/>
      <c r="R9" s="93"/>
      <c r="S9" s="93"/>
      <c r="T9" s="93"/>
      <c r="U9" s="93"/>
      <c r="V9" s="93"/>
      <c r="W9" s="93"/>
      <c r="X9" s="93"/>
    </row>
    <row r="10" spans="1:24" x14ac:dyDescent="0.2">
      <c r="A10" s="116">
        <v>4</v>
      </c>
      <c r="B10" s="111"/>
      <c r="C10" s="117" t="s">
        <v>184</v>
      </c>
      <c r="D10" s="113">
        <v>2</v>
      </c>
      <c r="E10" s="114">
        <v>1</v>
      </c>
      <c r="F10" s="115">
        <f t="shared" si="0"/>
        <v>3</v>
      </c>
      <c r="H10" s="116">
        <v>4</v>
      </c>
      <c r="I10" s="111"/>
      <c r="J10" s="117" t="s">
        <v>185</v>
      </c>
      <c r="K10" s="297">
        <v>2</v>
      </c>
      <c r="L10" s="114">
        <v>0</v>
      </c>
      <c r="M10" s="297">
        <v>0</v>
      </c>
      <c r="N10" s="114">
        <v>1</v>
      </c>
      <c r="O10" s="115">
        <f t="shared" si="1"/>
        <v>3</v>
      </c>
      <c r="P10" s="93"/>
      <c r="Q10" s="93"/>
      <c r="R10" s="93"/>
      <c r="S10" s="93"/>
      <c r="T10" s="93"/>
      <c r="U10" s="93"/>
      <c r="V10" s="93"/>
      <c r="W10" s="93"/>
      <c r="X10" s="93"/>
    </row>
    <row r="11" spans="1:24" x14ac:dyDescent="0.2">
      <c r="A11" s="116">
        <v>5</v>
      </c>
      <c r="B11" s="111"/>
      <c r="C11" s="117" t="s">
        <v>186</v>
      </c>
      <c r="D11" s="113">
        <v>3</v>
      </c>
      <c r="E11" s="114">
        <v>0</v>
      </c>
      <c r="F11" s="115">
        <f t="shared" si="0"/>
        <v>3</v>
      </c>
      <c r="H11" s="116">
        <v>5</v>
      </c>
      <c r="I11" s="111"/>
      <c r="J11" s="117" t="s">
        <v>186</v>
      </c>
      <c r="K11" s="297">
        <v>2</v>
      </c>
      <c r="L11" s="114">
        <v>0</v>
      </c>
      <c r="M11" s="297">
        <v>1</v>
      </c>
      <c r="N11" s="114">
        <v>0</v>
      </c>
      <c r="O11" s="115">
        <f>SUM(K11:N11)</f>
        <v>3</v>
      </c>
      <c r="P11" s="93"/>
      <c r="Q11" s="93"/>
      <c r="R11" s="93"/>
      <c r="S11" s="93"/>
      <c r="T11" s="93"/>
      <c r="U11" s="93"/>
      <c r="V11" s="93"/>
      <c r="W11" s="93"/>
      <c r="X11" s="93"/>
    </row>
    <row r="12" spans="1:24" x14ac:dyDescent="0.2">
      <c r="A12" s="116">
        <v>6</v>
      </c>
      <c r="B12" s="111"/>
      <c r="C12" s="117" t="s">
        <v>187</v>
      </c>
      <c r="D12" s="113">
        <v>2</v>
      </c>
      <c r="E12" s="114">
        <v>0</v>
      </c>
      <c r="F12" s="115">
        <f t="shared" si="0"/>
        <v>2</v>
      </c>
      <c r="H12" s="116">
        <v>6</v>
      </c>
      <c r="I12" s="111"/>
      <c r="J12" s="117" t="s">
        <v>188</v>
      </c>
      <c r="K12" s="297">
        <v>2</v>
      </c>
      <c r="L12" s="114">
        <v>0</v>
      </c>
      <c r="M12" s="297">
        <v>0</v>
      </c>
      <c r="N12" s="114">
        <v>0</v>
      </c>
      <c r="O12" s="115">
        <f t="shared" ref="O12:O15" si="2">SUM(K12:N12)</f>
        <v>2</v>
      </c>
      <c r="P12" s="93"/>
      <c r="Q12" s="93"/>
      <c r="R12" s="93"/>
      <c r="S12" s="93"/>
      <c r="T12" s="93"/>
      <c r="U12" s="93"/>
      <c r="V12" s="93"/>
      <c r="W12" s="93"/>
      <c r="X12" s="93"/>
    </row>
    <row r="13" spans="1:24" x14ac:dyDescent="0.2">
      <c r="A13" s="116">
        <v>7</v>
      </c>
      <c r="B13" s="111"/>
      <c r="C13" s="117" t="s">
        <v>189</v>
      </c>
      <c r="D13" s="113">
        <v>1</v>
      </c>
      <c r="E13" s="114">
        <v>1</v>
      </c>
      <c r="F13" s="115">
        <f t="shared" si="0"/>
        <v>2</v>
      </c>
      <c r="H13" s="116">
        <v>7</v>
      </c>
      <c r="I13" s="111"/>
      <c r="J13" s="117" t="s">
        <v>189</v>
      </c>
      <c r="K13" s="297">
        <v>2</v>
      </c>
      <c r="L13" s="114">
        <v>0</v>
      </c>
      <c r="M13" s="297">
        <v>0</v>
      </c>
      <c r="N13" s="114">
        <v>0</v>
      </c>
      <c r="O13" s="115">
        <f t="shared" si="2"/>
        <v>2</v>
      </c>
      <c r="P13" s="93"/>
      <c r="Q13" s="93"/>
      <c r="R13" s="93"/>
      <c r="S13" s="93"/>
      <c r="T13" s="93"/>
      <c r="U13" s="93"/>
      <c r="V13" s="93"/>
      <c r="W13" s="93"/>
      <c r="X13" s="93"/>
    </row>
    <row r="14" spans="1:24" ht="17" thickBot="1" x14ac:dyDescent="0.25">
      <c r="A14" s="118">
        <v>8</v>
      </c>
      <c r="B14" s="119"/>
      <c r="C14" s="120" t="s">
        <v>190</v>
      </c>
      <c r="D14" s="121">
        <v>2</v>
      </c>
      <c r="E14" s="122">
        <v>1</v>
      </c>
      <c r="F14" s="123">
        <v>2</v>
      </c>
      <c r="H14" s="116">
        <v>8</v>
      </c>
      <c r="I14" s="111"/>
      <c r="J14" s="117" t="s">
        <v>191</v>
      </c>
      <c r="K14" s="297">
        <v>2</v>
      </c>
      <c r="L14" s="114">
        <v>0</v>
      </c>
      <c r="M14" s="297">
        <v>0</v>
      </c>
      <c r="N14" s="114">
        <v>0</v>
      </c>
      <c r="O14" s="115">
        <f t="shared" si="2"/>
        <v>2</v>
      </c>
      <c r="P14" s="93" t="s">
        <v>192</v>
      </c>
      <c r="Q14" s="93"/>
      <c r="R14" s="93"/>
      <c r="S14" s="93"/>
      <c r="T14" s="93"/>
      <c r="U14" s="93"/>
      <c r="V14" s="93"/>
      <c r="W14" s="93"/>
      <c r="X14" s="93"/>
    </row>
    <row r="15" spans="1:24" ht="18" thickTop="1" thickBot="1" x14ac:dyDescent="0.25">
      <c r="H15" s="118">
        <v>9</v>
      </c>
      <c r="I15" s="119"/>
      <c r="J15" s="120" t="s">
        <v>193</v>
      </c>
      <c r="K15" s="121">
        <v>2</v>
      </c>
      <c r="L15" s="122">
        <v>0</v>
      </c>
      <c r="M15" s="121">
        <v>0</v>
      </c>
      <c r="N15" s="122">
        <v>0</v>
      </c>
      <c r="O15" s="123">
        <f t="shared" si="2"/>
        <v>2</v>
      </c>
      <c r="P15" s="93" t="s">
        <v>192</v>
      </c>
      <c r="Q15" s="93"/>
      <c r="R15" s="93"/>
      <c r="S15" s="93"/>
      <c r="T15" s="93"/>
      <c r="U15" s="93"/>
      <c r="V15" s="93"/>
      <c r="W15" s="93"/>
      <c r="X15" s="93"/>
    </row>
    <row r="16" spans="1:24" ht="17" thickTop="1" x14ac:dyDescent="0.2">
      <c r="P16" s="93"/>
      <c r="Q16" s="93"/>
      <c r="R16" s="93"/>
      <c r="S16" s="93"/>
      <c r="T16" s="93"/>
      <c r="U16" s="93"/>
      <c r="V16" s="93"/>
      <c r="W16" s="93"/>
      <c r="X16" s="93"/>
    </row>
    <row r="17" spans="1:24" ht="17" thickBot="1" x14ac:dyDescent="0.25">
      <c r="P17" s="93"/>
      <c r="Q17" s="93"/>
      <c r="R17" s="93"/>
      <c r="S17" s="93"/>
      <c r="T17" s="93"/>
      <c r="U17" s="93"/>
      <c r="V17" s="93"/>
      <c r="W17" s="93"/>
      <c r="X17" s="93"/>
    </row>
    <row r="18" spans="1:24" ht="18" thickTop="1" thickBot="1" x14ac:dyDescent="0.25">
      <c r="A18" s="100" t="s">
        <v>194</v>
      </c>
      <c r="B18" s="101"/>
      <c r="C18" s="102"/>
      <c r="D18" s="124" t="s">
        <v>172</v>
      </c>
      <c r="E18" s="98" t="s">
        <v>173</v>
      </c>
      <c r="F18" s="99" t="s">
        <v>174</v>
      </c>
      <c r="H18" s="100" t="s">
        <v>194</v>
      </c>
      <c r="I18" s="101"/>
      <c r="J18" s="101"/>
      <c r="K18" s="98" t="s">
        <v>172</v>
      </c>
      <c r="L18" s="98" t="s">
        <v>175</v>
      </c>
      <c r="M18" s="97" t="s">
        <v>174</v>
      </c>
      <c r="N18" s="98" t="s">
        <v>173</v>
      </c>
      <c r="O18" s="99" t="s">
        <v>449</v>
      </c>
      <c r="P18" s="93"/>
      <c r="Q18" s="93"/>
      <c r="R18" s="93"/>
      <c r="S18" s="93"/>
      <c r="T18" s="93"/>
      <c r="U18" s="93"/>
      <c r="V18" s="93"/>
      <c r="W18" s="93"/>
      <c r="X18" s="93"/>
    </row>
    <row r="19" spans="1:24" ht="18" thickTop="1" thickBot="1" x14ac:dyDescent="0.25">
      <c r="A19" s="125" t="s">
        <v>0</v>
      </c>
      <c r="B19" s="124" t="s">
        <v>177</v>
      </c>
      <c r="C19" s="106" t="s">
        <v>178</v>
      </c>
      <c r="D19" s="124">
        <f>SUM(D20:D29)</f>
        <v>18</v>
      </c>
      <c r="E19" s="98">
        <f>SUM(E20:E29)</f>
        <v>3</v>
      </c>
      <c r="F19" s="99">
        <f>SUM(F20:F29)</f>
        <v>21</v>
      </c>
      <c r="H19" s="125" t="s">
        <v>0</v>
      </c>
      <c r="I19" s="124" t="s">
        <v>177</v>
      </c>
      <c r="J19" s="126" t="s">
        <v>178</v>
      </c>
      <c r="K19" s="107">
        <f>SUM(K20:K30)</f>
        <v>17</v>
      </c>
      <c r="L19" s="107">
        <f>SUM(L20:L29)</f>
        <v>0</v>
      </c>
      <c r="M19" s="107">
        <f>SUM(M20:M29)</f>
        <v>0</v>
      </c>
      <c r="N19" s="107">
        <f>SUM(N20:N30)</f>
        <v>4</v>
      </c>
      <c r="O19" s="108">
        <f>SUM(O20:O30)</f>
        <v>21</v>
      </c>
      <c r="P19" s="93"/>
      <c r="Q19" s="93"/>
      <c r="R19" s="93"/>
      <c r="S19" s="93"/>
      <c r="T19" s="93"/>
      <c r="U19" s="93"/>
      <c r="V19" s="93"/>
      <c r="W19" s="93"/>
      <c r="X19" s="93"/>
    </row>
    <row r="20" spans="1:24" ht="17" thickTop="1" x14ac:dyDescent="0.2">
      <c r="A20" s="110">
        <v>1</v>
      </c>
      <c r="B20" s="127"/>
      <c r="C20" s="128" t="s">
        <v>195</v>
      </c>
      <c r="D20" s="113">
        <v>2</v>
      </c>
      <c r="E20" s="114">
        <v>0</v>
      </c>
      <c r="F20" s="115">
        <f>D20+E20</f>
        <v>2</v>
      </c>
      <c r="H20" s="110">
        <v>1</v>
      </c>
      <c r="I20" s="111"/>
      <c r="J20" s="129" t="s">
        <v>195</v>
      </c>
      <c r="K20" s="114">
        <v>2</v>
      </c>
      <c r="L20" s="111">
        <v>0</v>
      </c>
      <c r="M20" s="111">
        <v>0</v>
      </c>
      <c r="N20" s="114">
        <v>0</v>
      </c>
      <c r="O20" s="115">
        <f>K20+N20</f>
        <v>2</v>
      </c>
      <c r="P20" s="93"/>
      <c r="Q20" s="93"/>
      <c r="R20" s="93"/>
      <c r="S20" s="93"/>
      <c r="T20" s="93"/>
      <c r="U20" s="93"/>
      <c r="V20" s="93"/>
      <c r="W20" s="93"/>
      <c r="X20" s="93"/>
    </row>
    <row r="21" spans="1:24" x14ac:dyDescent="0.2">
      <c r="A21" s="116">
        <v>2</v>
      </c>
      <c r="B21" s="115"/>
      <c r="C21" s="130" t="s">
        <v>196</v>
      </c>
      <c r="D21" s="113">
        <v>2</v>
      </c>
      <c r="E21" s="114">
        <v>0</v>
      </c>
      <c r="F21" s="115">
        <v>2</v>
      </c>
      <c r="H21" s="116">
        <v>2</v>
      </c>
      <c r="I21" s="111"/>
      <c r="J21" s="129" t="s">
        <v>196</v>
      </c>
      <c r="K21" s="114">
        <v>2</v>
      </c>
      <c r="L21" s="111">
        <v>0</v>
      </c>
      <c r="M21" s="111">
        <v>0</v>
      </c>
      <c r="N21" s="114">
        <v>0</v>
      </c>
      <c r="O21" s="115">
        <v>2</v>
      </c>
      <c r="P21" s="93"/>
      <c r="Q21" s="93"/>
      <c r="R21" s="93"/>
      <c r="S21" s="93"/>
      <c r="T21" s="93"/>
      <c r="U21" s="93"/>
      <c r="V21" s="93"/>
      <c r="W21" s="93"/>
      <c r="X21" s="93"/>
    </row>
    <row r="22" spans="1:24" x14ac:dyDescent="0.2">
      <c r="A22" s="116">
        <v>3</v>
      </c>
      <c r="B22" s="115"/>
      <c r="C22" s="130" t="s">
        <v>197</v>
      </c>
      <c r="D22" s="113">
        <v>2</v>
      </c>
      <c r="E22" s="114">
        <v>0</v>
      </c>
      <c r="F22" s="115">
        <f t="shared" ref="F22:F25" si="3">D22+E22</f>
        <v>2</v>
      </c>
      <c r="H22" s="116">
        <v>3</v>
      </c>
      <c r="I22" s="111"/>
      <c r="J22" s="129" t="s">
        <v>197</v>
      </c>
      <c r="K22" s="114">
        <v>2</v>
      </c>
      <c r="L22" s="111">
        <v>0</v>
      </c>
      <c r="M22" s="111">
        <v>0</v>
      </c>
      <c r="N22" s="114">
        <v>0</v>
      </c>
      <c r="O22" s="115">
        <f t="shared" ref="O22:O29" si="4">K22+N22</f>
        <v>2</v>
      </c>
      <c r="P22" s="93"/>
      <c r="Q22" s="93"/>
      <c r="R22" s="93"/>
      <c r="S22" s="93"/>
      <c r="T22" s="93"/>
      <c r="U22" s="93"/>
      <c r="V22" s="93"/>
      <c r="W22" s="93"/>
      <c r="X22" s="93"/>
    </row>
    <row r="23" spans="1:24" x14ac:dyDescent="0.2">
      <c r="A23" s="116">
        <v>4</v>
      </c>
      <c r="B23" s="115"/>
      <c r="C23" s="130" t="s">
        <v>198</v>
      </c>
      <c r="D23" s="113">
        <v>3</v>
      </c>
      <c r="E23" s="114">
        <v>0</v>
      </c>
      <c r="F23" s="115">
        <f t="shared" si="3"/>
        <v>3</v>
      </c>
      <c r="H23" s="116">
        <v>4</v>
      </c>
      <c r="I23" s="111"/>
      <c r="J23" s="129" t="s">
        <v>199</v>
      </c>
      <c r="K23" s="114">
        <v>3</v>
      </c>
      <c r="L23" s="111">
        <v>0</v>
      </c>
      <c r="M23" s="111">
        <v>0</v>
      </c>
      <c r="N23" s="114">
        <v>0</v>
      </c>
      <c r="O23" s="115">
        <f t="shared" si="4"/>
        <v>3</v>
      </c>
      <c r="P23" s="93"/>
      <c r="Q23" s="93"/>
      <c r="R23" s="93"/>
      <c r="S23" s="93"/>
      <c r="T23" s="93"/>
      <c r="U23" s="93"/>
      <c r="V23" s="93"/>
      <c r="W23" s="93"/>
      <c r="X23" s="93"/>
    </row>
    <row r="24" spans="1:24" x14ac:dyDescent="0.2">
      <c r="A24" s="116">
        <v>5</v>
      </c>
      <c r="B24" s="115"/>
      <c r="C24" s="130" t="s">
        <v>200</v>
      </c>
      <c r="D24" s="113">
        <v>2</v>
      </c>
      <c r="E24" s="114">
        <v>1</v>
      </c>
      <c r="F24" s="115">
        <f t="shared" si="3"/>
        <v>3</v>
      </c>
      <c r="H24" s="116">
        <v>5</v>
      </c>
      <c r="I24" s="111"/>
      <c r="J24" s="129" t="s">
        <v>201</v>
      </c>
      <c r="K24" s="114">
        <v>2</v>
      </c>
      <c r="L24" s="111">
        <v>0</v>
      </c>
      <c r="M24" s="111">
        <v>0</v>
      </c>
      <c r="N24" s="114">
        <v>1</v>
      </c>
      <c r="O24" s="115">
        <f t="shared" si="4"/>
        <v>3</v>
      </c>
      <c r="P24" s="93"/>
      <c r="Q24" s="93"/>
      <c r="R24" s="93"/>
      <c r="S24" s="93"/>
      <c r="T24" s="93"/>
      <c r="U24" s="93"/>
      <c r="V24" s="93"/>
      <c r="W24" s="93"/>
      <c r="X24" s="93"/>
    </row>
    <row r="25" spans="1:24" x14ac:dyDescent="0.2">
      <c r="A25" s="116">
        <v>6</v>
      </c>
      <c r="B25" s="115"/>
      <c r="C25" s="130" t="s">
        <v>202</v>
      </c>
      <c r="D25" s="113">
        <v>3</v>
      </c>
      <c r="E25" s="114">
        <v>0</v>
      </c>
      <c r="F25" s="115">
        <f t="shared" si="3"/>
        <v>3</v>
      </c>
      <c r="H25" s="116">
        <v>6</v>
      </c>
      <c r="I25" s="111"/>
      <c r="J25" s="129" t="s">
        <v>202</v>
      </c>
      <c r="K25" s="114">
        <v>2</v>
      </c>
      <c r="L25" s="111">
        <v>0</v>
      </c>
      <c r="M25" s="111">
        <v>0</v>
      </c>
      <c r="N25" s="114">
        <v>0</v>
      </c>
      <c r="O25" s="115">
        <f t="shared" si="4"/>
        <v>2</v>
      </c>
      <c r="P25" s="93"/>
      <c r="Q25" s="93"/>
      <c r="R25" s="93"/>
      <c r="S25" s="93"/>
      <c r="T25" s="93"/>
      <c r="U25" s="93"/>
      <c r="V25" s="93"/>
      <c r="W25" s="93"/>
      <c r="X25" s="93"/>
    </row>
    <row r="26" spans="1:24" x14ac:dyDescent="0.2">
      <c r="A26" s="116">
        <v>7</v>
      </c>
      <c r="B26" s="115"/>
      <c r="C26" s="130" t="s">
        <v>203</v>
      </c>
      <c r="D26" s="113">
        <v>2</v>
      </c>
      <c r="E26" s="114">
        <v>0</v>
      </c>
      <c r="F26" s="115">
        <v>2</v>
      </c>
      <c r="H26" s="116">
        <v>7</v>
      </c>
      <c r="I26" s="111"/>
      <c r="J26" s="129" t="s">
        <v>204</v>
      </c>
      <c r="K26" s="114">
        <v>2</v>
      </c>
      <c r="L26" s="111">
        <v>0</v>
      </c>
      <c r="M26" s="111">
        <v>0</v>
      </c>
      <c r="N26" s="114">
        <v>0</v>
      </c>
      <c r="O26" s="115">
        <f>K26+N26</f>
        <v>2</v>
      </c>
      <c r="P26" s="93"/>
      <c r="Q26" s="93"/>
      <c r="R26" s="93"/>
      <c r="S26" s="93"/>
      <c r="T26" s="93"/>
      <c r="U26" s="93"/>
      <c r="V26" s="93"/>
      <c r="W26" s="93"/>
      <c r="X26" s="93"/>
    </row>
    <row r="27" spans="1:24" x14ac:dyDescent="0.2">
      <c r="A27" s="116">
        <v>8</v>
      </c>
      <c r="B27" s="115"/>
      <c r="C27" s="131" t="s">
        <v>205</v>
      </c>
      <c r="D27" s="113">
        <v>2</v>
      </c>
      <c r="E27" s="114">
        <v>0</v>
      </c>
      <c r="F27" s="115">
        <v>2</v>
      </c>
      <c r="H27" s="116">
        <v>8</v>
      </c>
      <c r="I27" s="111"/>
      <c r="J27" s="132" t="s">
        <v>206</v>
      </c>
      <c r="K27" s="114">
        <v>2</v>
      </c>
      <c r="L27" s="111">
        <v>0</v>
      </c>
      <c r="M27" s="111">
        <v>0</v>
      </c>
      <c r="N27" s="114">
        <v>1</v>
      </c>
      <c r="O27" s="115">
        <f t="shared" si="4"/>
        <v>3</v>
      </c>
      <c r="P27" s="93" t="s">
        <v>207</v>
      </c>
      <c r="Q27" s="93"/>
      <c r="R27" s="93"/>
      <c r="S27" s="93"/>
      <c r="T27" s="93"/>
      <c r="U27" s="93"/>
      <c r="V27" s="93"/>
      <c r="W27" s="93"/>
      <c r="X27" s="93"/>
    </row>
    <row r="28" spans="1:24" x14ac:dyDescent="0.2">
      <c r="A28" s="116">
        <v>9</v>
      </c>
      <c r="B28" s="115"/>
      <c r="C28" s="130" t="s">
        <v>208</v>
      </c>
      <c r="D28" s="113">
        <v>0</v>
      </c>
      <c r="E28" s="114">
        <v>1</v>
      </c>
      <c r="F28" s="115">
        <f t="shared" ref="F28:F29" si="5">D28+E28</f>
        <v>1</v>
      </c>
      <c r="H28" s="116">
        <v>9</v>
      </c>
      <c r="I28" s="111"/>
      <c r="J28" s="129" t="s">
        <v>208</v>
      </c>
      <c r="K28" s="114">
        <v>0</v>
      </c>
      <c r="L28" s="111">
        <v>0</v>
      </c>
      <c r="M28" s="111">
        <v>0</v>
      </c>
      <c r="N28" s="114">
        <v>1</v>
      </c>
      <c r="O28" s="115">
        <f t="shared" si="4"/>
        <v>1</v>
      </c>
      <c r="P28" s="93"/>
      <c r="Q28" s="93"/>
      <c r="R28" s="93"/>
      <c r="S28" s="93"/>
      <c r="T28" s="93"/>
      <c r="U28" s="93"/>
      <c r="V28" s="93"/>
      <c r="W28" s="93"/>
      <c r="X28" s="93"/>
    </row>
    <row r="29" spans="1:24" ht="17" thickBot="1" x14ac:dyDescent="0.25">
      <c r="A29" s="118">
        <v>10</v>
      </c>
      <c r="B29" s="123"/>
      <c r="C29" s="133" t="s">
        <v>209</v>
      </c>
      <c r="D29" s="121">
        <v>0</v>
      </c>
      <c r="E29" s="122">
        <v>1</v>
      </c>
      <c r="F29" s="123">
        <f t="shared" si="5"/>
        <v>1</v>
      </c>
      <c r="H29" s="118">
        <v>10</v>
      </c>
      <c r="I29" s="119"/>
      <c r="J29" s="134" t="s">
        <v>209</v>
      </c>
      <c r="K29" s="122">
        <v>0</v>
      </c>
      <c r="L29" s="119">
        <v>0</v>
      </c>
      <c r="M29" s="119">
        <v>0</v>
      </c>
      <c r="N29" s="122">
        <v>1</v>
      </c>
      <c r="O29" s="123">
        <f t="shared" si="4"/>
        <v>1</v>
      </c>
      <c r="P29" s="93"/>
      <c r="Q29" s="93"/>
      <c r="R29" s="93"/>
      <c r="S29" s="93"/>
      <c r="T29" s="93"/>
      <c r="U29" s="93"/>
      <c r="V29" s="93"/>
      <c r="W29" s="93"/>
      <c r="X29" s="93"/>
    </row>
    <row r="30" spans="1:24" ht="17" thickTop="1" x14ac:dyDescent="0.2">
      <c r="C30" s="135"/>
      <c r="P30" s="93"/>
      <c r="Q30" s="93"/>
      <c r="R30" s="93"/>
      <c r="S30" s="93"/>
      <c r="T30" s="93"/>
      <c r="U30" s="93"/>
      <c r="V30" s="93"/>
      <c r="W30" s="93"/>
      <c r="X30" s="93"/>
    </row>
    <row r="31" spans="1:24" ht="17" thickBot="1" x14ac:dyDescent="0.25">
      <c r="P31" s="93"/>
      <c r="Q31" s="93"/>
      <c r="R31" s="93"/>
      <c r="S31" s="93"/>
      <c r="T31" s="93"/>
      <c r="U31" s="93"/>
      <c r="V31" s="93"/>
      <c r="W31" s="93"/>
      <c r="X31" s="93"/>
    </row>
    <row r="32" spans="1:24" ht="18" thickTop="1" thickBot="1" x14ac:dyDescent="0.25">
      <c r="A32" s="100" t="s">
        <v>210</v>
      </c>
      <c r="B32" s="101"/>
      <c r="C32" s="102"/>
      <c r="D32" s="124" t="s">
        <v>172</v>
      </c>
      <c r="E32" s="98" t="s">
        <v>173</v>
      </c>
      <c r="F32" s="99" t="s">
        <v>174</v>
      </c>
      <c r="H32" s="100" t="s">
        <v>210</v>
      </c>
      <c r="I32" s="101"/>
      <c r="J32" s="102"/>
      <c r="K32" s="98" t="s">
        <v>172</v>
      </c>
      <c r="L32" s="98" t="s">
        <v>175</v>
      </c>
      <c r="M32" s="97" t="s">
        <v>174</v>
      </c>
      <c r="N32" s="98" t="s">
        <v>173</v>
      </c>
      <c r="O32" s="99" t="s">
        <v>449</v>
      </c>
      <c r="P32" s="93"/>
      <c r="Q32" s="93"/>
      <c r="R32" s="93"/>
      <c r="S32" s="93"/>
      <c r="T32" s="93"/>
      <c r="U32" s="93"/>
      <c r="V32" s="93"/>
      <c r="W32" s="93"/>
      <c r="X32" s="93"/>
    </row>
    <row r="33" spans="1:25" ht="18" thickTop="1" thickBot="1" x14ac:dyDescent="0.25">
      <c r="A33" s="125" t="s">
        <v>0</v>
      </c>
      <c r="B33" s="124" t="s">
        <v>177</v>
      </c>
      <c r="C33" s="136" t="s">
        <v>178</v>
      </c>
      <c r="D33" s="124">
        <f>SUM(D34:D43)</f>
        <v>15</v>
      </c>
      <c r="E33" s="98">
        <f>SUM(E34:E43)</f>
        <v>3</v>
      </c>
      <c r="F33" s="99">
        <f>SUM(F34:F43)</f>
        <v>18</v>
      </c>
      <c r="H33" s="125" t="s">
        <v>0</v>
      </c>
      <c r="I33" s="124" t="s">
        <v>177</v>
      </c>
      <c r="J33" s="126" t="s">
        <v>178</v>
      </c>
      <c r="K33" s="107">
        <f>SUM(K34:K44)</f>
        <v>16</v>
      </c>
      <c r="L33" s="107">
        <f>SUM(L34:L44)</f>
        <v>0</v>
      </c>
      <c r="M33" s="107">
        <f>SUM(M34:M44)</f>
        <v>1</v>
      </c>
      <c r="N33" s="107">
        <f>SUM(N34:N44)</f>
        <v>3</v>
      </c>
      <c r="O33" s="108">
        <f>SUM(O34:O44)</f>
        <v>20</v>
      </c>
      <c r="P33" s="93"/>
      <c r="Q33" s="93"/>
      <c r="R33" s="93"/>
      <c r="S33" s="93"/>
      <c r="T33" s="93"/>
      <c r="U33" s="93"/>
      <c r="V33" s="93"/>
      <c r="W33" s="93"/>
      <c r="X33" s="93"/>
    </row>
    <row r="34" spans="1:25" ht="17" thickTop="1" x14ac:dyDescent="0.2">
      <c r="A34" s="110">
        <v>1</v>
      </c>
      <c r="B34" s="113"/>
      <c r="C34" s="137" t="s">
        <v>211</v>
      </c>
      <c r="D34" s="113">
        <v>2</v>
      </c>
      <c r="E34" s="114">
        <v>0</v>
      </c>
      <c r="F34" s="115">
        <f t="shared" ref="F34:F39" si="6">D34+E34</f>
        <v>2</v>
      </c>
      <c r="H34" s="110">
        <v>1</v>
      </c>
      <c r="I34" s="113"/>
      <c r="J34" s="129" t="s">
        <v>211</v>
      </c>
      <c r="K34" s="111">
        <v>2</v>
      </c>
      <c r="L34" s="111">
        <v>0</v>
      </c>
      <c r="M34" s="111">
        <v>0</v>
      </c>
      <c r="N34" s="114">
        <v>0</v>
      </c>
      <c r="O34" s="115">
        <f>SUM(K34:N34)</f>
        <v>2</v>
      </c>
      <c r="P34" s="93"/>
      <c r="Q34" s="93"/>
      <c r="R34" s="93"/>
      <c r="S34" s="93"/>
      <c r="T34" s="93"/>
      <c r="U34" s="93"/>
      <c r="V34" s="93"/>
      <c r="W34" s="93"/>
      <c r="X34" s="93"/>
    </row>
    <row r="35" spans="1:25" x14ac:dyDescent="0.2">
      <c r="A35" s="116">
        <v>2</v>
      </c>
      <c r="B35" s="113"/>
      <c r="C35" s="138" t="s">
        <v>212</v>
      </c>
      <c r="D35" s="113">
        <v>3</v>
      </c>
      <c r="E35" s="114">
        <v>0</v>
      </c>
      <c r="F35" s="115">
        <f t="shared" si="6"/>
        <v>3</v>
      </c>
      <c r="H35" s="116">
        <v>2</v>
      </c>
      <c r="I35" s="113"/>
      <c r="J35" s="129" t="s">
        <v>213</v>
      </c>
      <c r="K35" s="111">
        <v>2</v>
      </c>
      <c r="L35" s="111">
        <v>0</v>
      </c>
      <c r="M35" s="111">
        <v>0</v>
      </c>
      <c r="N35" s="114">
        <v>0</v>
      </c>
      <c r="O35" s="115">
        <f>SUM(K35:N35)</f>
        <v>2</v>
      </c>
      <c r="P35" s="93"/>
      <c r="Q35" s="93"/>
      <c r="R35" s="93"/>
      <c r="S35" s="93"/>
      <c r="T35" s="93"/>
      <c r="U35" s="93"/>
      <c r="V35" s="93"/>
      <c r="W35" s="93"/>
      <c r="X35" s="93"/>
    </row>
    <row r="36" spans="1:25" x14ac:dyDescent="0.2">
      <c r="A36" s="116">
        <v>3</v>
      </c>
      <c r="B36" s="113"/>
      <c r="C36" s="138" t="s">
        <v>213</v>
      </c>
      <c r="D36" s="113">
        <v>2</v>
      </c>
      <c r="E36" s="114">
        <v>0</v>
      </c>
      <c r="F36" s="115">
        <f t="shared" si="6"/>
        <v>2</v>
      </c>
      <c r="H36" s="116">
        <v>3</v>
      </c>
      <c r="I36" s="113"/>
      <c r="J36" s="129" t="s">
        <v>214</v>
      </c>
      <c r="K36" s="111">
        <v>2</v>
      </c>
      <c r="L36" s="111">
        <v>0</v>
      </c>
      <c r="M36" s="111">
        <v>0</v>
      </c>
      <c r="N36" s="114">
        <v>0</v>
      </c>
      <c r="O36" s="115">
        <f t="shared" ref="O36:O43" si="7">SUM(K36:N36)</f>
        <v>2</v>
      </c>
      <c r="P36" s="93"/>
      <c r="Q36" s="93"/>
      <c r="R36" s="93"/>
      <c r="S36" s="93"/>
      <c r="T36" s="93"/>
      <c r="U36" s="93"/>
      <c r="V36" s="93"/>
      <c r="W36" s="93"/>
      <c r="X36" s="93"/>
    </row>
    <row r="37" spans="1:25" x14ac:dyDescent="0.2">
      <c r="A37" s="116">
        <v>4</v>
      </c>
      <c r="B37" s="113"/>
      <c r="C37" s="139" t="s">
        <v>214</v>
      </c>
      <c r="D37" s="113">
        <v>2</v>
      </c>
      <c r="E37" s="114">
        <v>0</v>
      </c>
      <c r="F37" s="115">
        <f t="shared" si="6"/>
        <v>2</v>
      </c>
      <c r="H37" s="116">
        <v>4</v>
      </c>
      <c r="I37" s="113"/>
      <c r="J37" s="132" t="s">
        <v>215</v>
      </c>
      <c r="K37" s="111">
        <v>2</v>
      </c>
      <c r="L37" s="111">
        <v>0</v>
      </c>
      <c r="M37" s="111">
        <v>0</v>
      </c>
      <c r="N37" s="114">
        <v>0</v>
      </c>
      <c r="O37" s="115">
        <f t="shared" si="7"/>
        <v>2</v>
      </c>
      <c r="P37" s="93"/>
      <c r="Q37" s="93"/>
      <c r="R37" s="93"/>
      <c r="S37" s="93"/>
      <c r="T37" s="93"/>
      <c r="U37" s="93"/>
      <c r="V37" s="93"/>
      <c r="W37" s="93"/>
      <c r="X37" s="93"/>
    </row>
    <row r="38" spans="1:25" x14ac:dyDescent="0.2">
      <c r="A38" s="116">
        <v>5</v>
      </c>
      <c r="B38" s="113"/>
      <c r="C38" s="138" t="s">
        <v>215</v>
      </c>
      <c r="D38" s="113">
        <v>2</v>
      </c>
      <c r="E38" s="114">
        <v>0</v>
      </c>
      <c r="F38" s="115">
        <f t="shared" si="6"/>
        <v>2</v>
      </c>
      <c r="H38" s="116">
        <v>5</v>
      </c>
      <c r="I38" s="113"/>
      <c r="J38" s="129" t="s">
        <v>216</v>
      </c>
      <c r="K38" s="111">
        <v>2</v>
      </c>
      <c r="L38" s="111">
        <v>0</v>
      </c>
      <c r="M38" s="111">
        <v>0</v>
      </c>
      <c r="N38" s="114">
        <v>0</v>
      </c>
      <c r="O38" s="115">
        <f t="shared" si="7"/>
        <v>2</v>
      </c>
      <c r="P38" s="93"/>
      <c r="Q38" s="93"/>
      <c r="R38" s="93"/>
      <c r="S38" s="93"/>
      <c r="T38" s="93"/>
      <c r="U38" s="93"/>
      <c r="V38" s="93"/>
      <c r="W38" s="93"/>
      <c r="X38" s="93"/>
    </row>
    <row r="39" spans="1:25" x14ac:dyDescent="0.2">
      <c r="A39" s="116">
        <v>6</v>
      </c>
      <c r="B39" s="113"/>
      <c r="C39" s="140" t="s">
        <v>217</v>
      </c>
      <c r="D39" s="113">
        <v>2</v>
      </c>
      <c r="E39" s="114">
        <v>0</v>
      </c>
      <c r="F39" s="115">
        <f t="shared" si="6"/>
        <v>2</v>
      </c>
      <c r="H39" s="116">
        <v>6</v>
      </c>
      <c r="I39" s="113"/>
      <c r="J39" s="141" t="s">
        <v>218</v>
      </c>
      <c r="K39" s="111">
        <v>2</v>
      </c>
      <c r="L39" s="111">
        <v>0</v>
      </c>
      <c r="M39" s="111">
        <v>0</v>
      </c>
      <c r="N39" s="114">
        <v>0</v>
      </c>
      <c r="O39" s="115">
        <f t="shared" si="7"/>
        <v>2</v>
      </c>
      <c r="P39" s="93"/>
      <c r="Q39" s="93"/>
      <c r="R39" s="93"/>
      <c r="S39" s="93"/>
      <c r="T39" s="93"/>
      <c r="U39" s="93"/>
      <c r="V39" s="93"/>
      <c r="W39" s="93"/>
      <c r="X39" s="93"/>
    </row>
    <row r="40" spans="1:25" x14ac:dyDescent="0.2">
      <c r="A40" s="116">
        <v>7</v>
      </c>
      <c r="B40" s="113"/>
      <c r="C40" s="138" t="s">
        <v>219</v>
      </c>
      <c r="D40" s="113">
        <v>2</v>
      </c>
      <c r="E40" s="114">
        <v>0</v>
      </c>
      <c r="F40" s="115">
        <v>2</v>
      </c>
      <c r="H40" s="116">
        <v>7</v>
      </c>
      <c r="I40" s="113"/>
      <c r="J40" s="129" t="s">
        <v>220</v>
      </c>
      <c r="K40" s="111">
        <v>2</v>
      </c>
      <c r="L40" s="111">
        <v>0</v>
      </c>
      <c r="M40" s="111">
        <v>0</v>
      </c>
      <c r="N40" s="114">
        <v>0</v>
      </c>
      <c r="O40" s="115">
        <f t="shared" si="7"/>
        <v>2</v>
      </c>
      <c r="P40" s="93"/>
      <c r="Q40" s="93"/>
      <c r="R40" s="93"/>
      <c r="S40" s="93"/>
      <c r="T40" s="93"/>
      <c r="U40" s="93"/>
      <c r="V40" s="93"/>
      <c r="W40" s="93"/>
      <c r="X40" s="93"/>
    </row>
    <row r="41" spans="1:25" x14ac:dyDescent="0.2">
      <c r="A41" s="116">
        <v>8</v>
      </c>
      <c r="B41" s="113"/>
      <c r="C41" s="138" t="s">
        <v>221</v>
      </c>
      <c r="D41" s="113">
        <v>0</v>
      </c>
      <c r="E41" s="114">
        <v>1</v>
      </c>
      <c r="F41" s="115">
        <f>D41+E41</f>
        <v>1</v>
      </c>
      <c r="H41" s="116">
        <v>8</v>
      </c>
      <c r="I41" s="113"/>
      <c r="J41" s="129" t="s">
        <v>222</v>
      </c>
      <c r="K41" s="111">
        <v>2</v>
      </c>
      <c r="L41" s="111">
        <v>0</v>
      </c>
      <c r="M41" s="111">
        <v>1</v>
      </c>
      <c r="N41" s="114">
        <v>0</v>
      </c>
      <c r="O41" s="115">
        <f t="shared" si="7"/>
        <v>3</v>
      </c>
      <c r="P41" s="93"/>
      <c r="Q41" s="93"/>
      <c r="R41" s="93"/>
      <c r="S41" s="93"/>
      <c r="T41" s="93"/>
      <c r="U41" s="93"/>
      <c r="V41" s="93"/>
      <c r="W41" s="93"/>
      <c r="X41" s="93"/>
    </row>
    <row r="42" spans="1:25" x14ac:dyDescent="0.2">
      <c r="A42" s="116">
        <v>9</v>
      </c>
      <c r="B42" s="113"/>
      <c r="C42" s="138" t="s">
        <v>223</v>
      </c>
      <c r="D42" s="113">
        <v>0</v>
      </c>
      <c r="E42" s="114">
        <v>1</v>
      </c>
      <c r="F42" s="115">
        <f>D42+E42</f>
        <v>1</v>
      </c>
      <c r="H42" s="116">
        <v>9</v>
      </c>
      <c r="I42" s="113"/>
      <c r="J42" s="129" t="s">
        <v>221</v>
      </c>
      <c r="K42" s="111">
        <v>0</v>
      </c>
      <c r="L42" s="111">
        <v>0</v>
      </c>
      <c r="M42" s="111">
        <v>0</v>
      </c>
      <c r="N42" s="114">
        <v>1</v>
      </c>
      <c r="O42" s="115">
        <f t="shared" si="7"/>
        <v>1</v>
      </c>
      <c r="P42" s="93"/>
      <c r="Q42" s="93"/>
      <c r="R42" s="93"/>
      <c r="S42" s="93"/>
      <c r="T42" s="93"/>
      <c r="U42" s="93"/>
      <c r="V42" s="93"/>
      <c r="W42" s="93"/>
      <c r="X42" s="93"/>
    </row>
    <row r="43" spans="1:25" ht="17" thickBot="1" x14ac:dyDescent="0.25">
      <c r="A43" s="118">
        <v>10</v>
      </c>
      <c r="B43" s="121"/>
      <c r="C43" s="142" t="s">
        <v>224</v>
      </c>
      <c r="D43" s="121">
        <v>0</v>
      </c>
      <c r="E43" s="122">
        <v>1</v>
      </c>
      <c r="F43" s="123">
        <f>D43+E43</f>
        <v>1</v>
      </c>
      <c r="H43" s="116">
        <v>10</v>
      </c>
      <c r="I43" s="113"/>
      <c r="J43" s="129" t="s">
        <v>223</v>
      </c>
      <c r="K43" s="111">
        <v>0</v>
      </c>
      <c r="L43" s="111">
        <v>0</v>
      </c>
      <c r="M43" s="111">
        <v>0</v>
      </c>
      <c r="N43" s="114">
        <v>1</v>
      </c>
      <c r="O43" s="115">
        <f t="shared" si="7"/>
        <v>1</v>
      </c>
      <c r="P43" s="93"/>
      <c r="Q43" s="93"/>
      <c r="R43" s="93"/>
      <c r="S43" s="93"/>
      <c r="T43" s="93"/>
      <c r="U43" s="93"/>
      <c r="V43" s="93"/>
      <c r="W43" s="93"/>
      <c r="X43" s="93"/>
    </row>
    <row r="44" spans="1:25" ht="18" thickTop="1" thickBot="1" x14ac:dyDescent="0.25">
      <c r="H44" s="118">
        <v>11</v>
      </c>
      <c r="I44" s="121"/>
      <c r="J44" s="134" t="s">
        <v>224</v>
      </c>
      <c r="K44" s="119">
        <v>0</v>
      </c>
      <c r="L44" s="119">
        <v>0</v>
      </c>
      <c r="M44" s="119">
        <v>0</v>
      </c>
      <c r="N44" s="122">
        <v>1</v>
      </c>
      <c r="O44" s="123">
        <f>SUM(K44:N44)</f>
        <v>1</v>
      </c>
      <c r="P44" s="93"/>
      <c r="Q44" s="93"/>
      <c r="R44" s="93"/>
      <c r="S44" s="93"/>
      <c r="T44" s="93"/>
      <c r="U44" s="93"/>
      <c r="V44" s="93"/>
      <c r="W44" s="93"/>
      <c r="X44" s="93"/>
    </row>
    <row r="45" spans="1:25" ht="17" thickTop="1" x14ac:dyDescent="0.2">
      <c r="P45" s="93"/>
      <c r="Q45" s="93"/>
      <c r="R45" s="93"/>
      <c r="S45" s="93"/>
      <c r="T45" s="93"/>
      <c r="U45" s="93"/>
      <c r="V45" s="93"/>
      <c r="W45" s="93"/>
      <c r="X45" s="93"/>
    </row>
    <row r="46" spans="1:25" ht="17" thickBot="1" x14ac:dyDescent="0.25">
      <c r="P46" s="93"/>
      <c r="Q46" s="93"/>
      <c r="R46" s="93"/>
      <c r="S46" s="93"/>
      <c r="T46" s="93"/>
      <c r="U46" s="93"/>
      <c r="V46" s="93"/>
      <c r="W46" s="93"/>
      <c r="X46" s="93"/>
    </row>
    <row r="47" spans="1:25" ht="18" thickTop="1" thickBot="1" x14ac:dyDescent="0.25">
      <c r="A47" s="100" t="s">
        <v>225</v>
      </c>
      <c r="B47" s="101"/>
      <c r="C47" s="102"/>
      <c r="D47" s="98" t="s">
        <v>172</v>
      </c>
      <c r="E47" s="97" t="s">
        <v>173</v>
      </c>
      <c r="F47" s="98" t="s">
        <v>174</v>
      </c>
      <c r="H47" s="100" t="s">
        <v>225</v>
      </c>
      <c r="I47" s="101"/>
      <c r="J47" s="102"/>
      <c r="K47" s="98" t="s">
        <v>172</v>
      </c>
      <c r="L47" s="98" t="s">
        <v>175</v>
      </c>
      <c r="M47" s="97" t="s">
        <v>174</v>
      </c>
      <c r="N47" s="98" t="s">
        <v>173</v>
      </c>
      <c r="O47" s="99" t="s">
        <v>449</v>
      </c>
      <c r="P47" s="93"/>
      <c r="Q47" s="93"/>
      <c r="R47" s="306"/>
      <c r="S47" s="306"/>
      <c r="T47" s="306"/>
      <c r="U47" s="299"/>
      <c r="V47" s="299"/>
      <c r="W47" s="299"/>
      <c r="X47" s="299"/>
      <c r="Y47" s="299"/>
    </row>
    <row r="48" spans="1:25" ht="18" thickTop="1" thickBot="1" x14ac:dyDescent="0.25">
      <c r="A48" s="125" t="s">
        <v>0</v>
      </c>
      <c r="B48" s="124" t="s">
        <v>177</v>
      </c>
      <c r="C48" s="143" t="s">
        <v>178</v>
      </c>
      <c r="D48" s="98">
        <f>SUM(D49:D61)</f>
        <v>22</v>
      </c>
      <c r="E48" s="97">
        <f>SUM(E49:E61)</f>
        <v>2</v>
      </c>
      <c r="F48" s="98">
        <f>SUM(F49:F61)</f>
        <v>24</v>
      </c>
      <c r="H48" s="125" t="s">
        <v>0</v>
      </c>
      <c r="I48" s="124" t="s">
        <v>177</v>
      </c>
      <c r="J48" s="143" t="s">
        <v>178</v>
      </c>
      <c r="K48" s="107">
        <f>SUM(K49:K59)</f>
        <v>17</v>
      </c>
      <c r="L48" s="107">
        <f>SUM(L49:L57)</f>
        <v>0</v>
      </c>
      <c r="M48" s="107">
        <f>SUM(M49:M57)</f>
        <v>1</v>
      </c>
      <c r="N48" s="107">
        <f>SUM(N49:N59)</f>
        <v>4</v>
      </c>
      <c r="O48" s="108">
        <f>SUM(O49:O59)</f>
        <v>22</v>
      </c>
      <c r="P48" s="93"/>
      <c r="Q48" s="93"/>
      <c r="R48" s="300"/>
      <c r="S48" s="299"/>
      <c r="T48" s="301"/>
      <c r="U48" s="299"/>
      <c r="V48" s="299"/>
      <c r="W48" s="299"/>
      <c r="X48" s="299"/>
      <c r="Y48" s="299"/>
    </row>
    <row r="49" spans="1:25" ht="17" thickTop="1" x14ac:dyDescent="0.2">
      <c r="A49" s="110">
        <v>1</v>
      </c>
      <c r="B49" s="113"/>
      <c r="C49" s="137" t="s">
        <v>226</v>
      </c>
      <c r="D49" s="115">
        <v>2</v>
      </c>
      <c r="E49" s="113">
        <v>0</v>
      </c>
      <c r="F49" s="114">
        <f t="shared" ref="F49:F50" si="8">D49+E49</f>
        <v>2</v>
      </c>
      <c r="H49" s="110">
        <v>1</v>
      </c>
      <c r="I49" s="113"/>
      <c r="J49" s="137" t="s">
        <v>226</v>
      </c>
      <c r="K49" s="111">
        <v>2</v>
      </c>
      <c r="L49" s="111">
        <v>0</v>
      </c>
      <c r="M49" s="111">
        <v>0</v>
      </c>
      <c r="N49" s="114">
        <v>0</v>
      </c>
      <c r="O49" s="115">
        <f>SUM(K49:N49)</f>
        <v>2</v>
      </c>
      <c r="P49" s="93"/>
      <c r="Q49" s="93"/>
      <c r="R49" s="302"/>
      <c r="S49" s="297"/>
      <c r="T49" s="303"/>
      <c r="U49" s="297"/>
      <c r="V49" s="297"/>
      <c r="W49" s="297"/>
      <c r="X49" s="297"/>
      <c r="Y49" s="297"/>
    </row>
    <row r="50" spans="1:25" x14ac:dyDescent="0.2">
      <c r="A50" s="116">
        <v>2</v>
      </c>
      <c r="B50" s="113"/>
      <c r="C50" s="138" t="s">
        <v>227</v>
      </c>
      <c r="D50" s="115">
        <v>3</v>
      </c>
      <c r="E50" s="113">
        <v>0</v>
      </c>
      <c r="F50" s="114">
        <f t="shared" si="8"/>
        <v>3</v>
      </c>
      <c r="H50" s="116">
        <v>2</v>
      </c>
      <c r="I50" s="113"/>
      <c r="J50" s="138" t="s">
        <v>228</v>
      </c>
      <c r="K50" s="111">
        <v>2</v>
      </c>
      <c r="L50" s="111">
        <v>0</v>
      </c>
      <c r="M50" s="111">
        <v>1</v>
      </c>
      <c r="N50" s="114">
        <v>0</v>
      </c>
      <c r="O50" s="115">
        <f>SUM(K50:N50)</f>
        <v>3</v>
      </c>
      <c r="P50" s="93"/>
      <c r="Q50" s="93"/>
      <c r="R50" s="302"/>
      <c r="S50" s="297"/>
      <c r="T50" s="303"/>
      <c r="U50" s="297"/>
      <c r="V50" s="297"/>
      <c r="W50" s="297"/>
      <c r="X50" s="297"/>
      <c r="Y50" s="297"/>
    </row>
    <row r="51" spans="1:25" x14ac:dyDescent="0.2">
      <c r="A51" s="116">
        <v>3</v>
      </c>
      <c r="B51" s="113"/>
      <c r="C51" s="138" t="s">
        <v>229</v>
      </c>
      <c r="D51" s="115">
        <v>2</v>
      </c>
      <c r="E51" s="113">
        <v>0</v>
      </c>
      <c r="F51" s="114">
        <v>2</v>
      </c>
      <c r="H51" s="116">
        <v>3</v>
      </c>
      <c r="I51" s="113"/>
      <c r="J51" s="138" t="s">
        <v>230</v>
      </c>
      <c r="K51" s="111">
        <v>2</v>
      </c>
      <c r="L51" s="111">
        <v>0</v>
      </c>
      <c r="M51" s="111">
        <v>0</v>
      </c>
      <c r="N51" s="114">
        <v>0</v>
      </c>
      <c r="O51" s="115">
        <f t="shared" ref="O51:O58" si="9">SUM(K51:N51)</f>
        <v>2</v>
      </c>
      <c r="P51" s="93"/>
      <c r="Q51" s="93"/>
      <c r="R51" s="302"/>
      <c r="S51" s="297"/>
      <c r="T51" s="303"/>
      <c r="U51" s="297"/>
      <c r="V51" s="297"/>
      <c r="W51" s="297"/>
      <c r="X51" s="297"/>
      <c r="Y51" s="297"/>
    </row>
    <row r="52" spans="1:25" x14ac:dyDescent="0.2">
      <c r="A52" s="116">
        <v>4</v>
      </c>
      <c r="B52" s="113"/>
      <c r="C52" s="138" t="s">
        <v>231</v>
      </c>
      <c r="D52" s="115">
        <v>3</v>
      </c>
      <c r="E52" s="113">
        <v>0</v>
      </c>
      <c r="F52" s="114">
        <f t="shared" ref="F52:F55" si="10">D52+E52</f>
        <v>3</v>
      </c>
      <c r="H52" s="116">
        <v>4</v>
      </c>
      <c r="I52" s="113"/>
      <c r="J52" s="138" t="s">
        <v>450</v>
      </c>
      <c r="K52" s="111">
        <v>2</v>
      </c>
      <c r="L52" s="111">
        <v>0</v>
      </c>
      <c r="M52" s="111">
        <v>0</v>
      </c>
      <c r="N52" s="114">
        <v>1</v>
      </c>
      <c r="O52" s="115">
        <f t="shared" si="9"/>
        <v>3</v>
      </c>
      <c r="P52" s="93"/>
      <c r="Q52" s="93"/>
      <c r="R52" s="302"/>
      <c r="S52" s="297"/>
      <c r="T52" s="303"/>
      <c r="U52" s="297"/>
      <c r="V52" s="297"/>
      <c r="W52" s="297"/>
      <c r="X52" s="297"/>
      <c r="Y52" s="297"/>
    </row>
    <row r="53" spans="1:25" x14ac:dyDescent="0.2">
      <c r="A53" s="116">
        <v>5</v>
      </c>
      <c r="B53" s="113"/>
      <c r="C53" s="138" t="s">
        <v>232</v>
      </c>
      <c r="D53" s="115">
        <v>3</v>
      </c>
      <c r="E53" s="113">
        <v>0</v>
      </c>
      <c r="F53" s="114">
        <f t="shared" si="10"/>
        <v>3</v>
      </c>
      <c r="H53" s="116">
        <v>5</v>
      </c>
      <c r="I53" s="113"/>
      <c r="J53" s="138" t="s">
        <v>233</v>
      </c>
      <c r="K53" s="111">
        <v>2</v>
      </c>
      <c r="L53" s="111">
        <v>0</v>
      </c>
      <c r="M53" s="111">
        <v>0</v>
      </c>
      <c r="N53" s="114">
        <v>1</v>
      </c>
      <c r="O53" s="115">
        <f t="shared" si="9"/>
        <v>3</v>
      </c>
      <c r="P53" s="93"/>
      <c r="Q53" s="93"/>
      <c r="R53" s="302"/>
      <c r="S53" s="297"/>
      <c r="T53" s="304"/>
      <c r="U53" s="297"/>
      <c r="V53" s="297"/>
      <c r="W53" s="297"/>
      <c r="X53" s="297"/>
      <c r="Y53" s="297"/>
    </row>
    <row r="54" spans="1:25" x14ac:dyDescent="0.2">
      <c r="A54" s="116">
        <v>6</v>
      </c>
      <c r="B54" s="113"/>
      <c r="C54" s="139" t="s">
        <v>234</v>
      </c>
      <c r="D54" s="115">
        <v>2</v>
      </c>
      <c r="E54" s="113">
        <v>1</v>
      </c>
      <c r="F54" s="114">
        <f t="shared" si="10"/>
        <v>3</v>
      </c>
      <c r="H54" s="116">
        <v>6</v>
      </c>
      <c r="I54" s="113"/>
      <c r="J54" s="139" t="s">
        <v>235</v>
      </c>
      <c r="K54" s="111">
        <v>2</v>
      </c>
      <c r="L54" s="111">
        <v>0</v>
      </c>
      <c r="M54" s="111">
        <v>0</v>
      </c>
      <c r="N54" s="114">
        <v>1</v>
      </c>
      <c r="O54" s="115">
        <f t="shared" si="9"/>
        <v>3</v>
      </c>
      <c r="P54" s="93"/>
      <c r="Q54" s="93"/>
      <c r="R54" s="302"/>
      <c r="S54" s="297"/>
      <c r="T54" s="305"/>
      <c r="U54" s="297"/>
      <c r="V54" s="297"/>
      <c r="W54" s="297"/>
      <c r="X54" s="297"/>
      <c r="Y54" s="297"/>
    </row>
    <row r="55" spans="1:25" x14ac:dyDescent="0.2">
      <c r="A55" s="116">
        <v>7</v>
      </c>
      <c r="B55" s="113"/>
      <c r="C55" s="138" t="s">
        <v>236</v>
      </c>
      <c r="D55" s="115">
        <v>2</v>
      </c>
      <c r="E55" s="113">
        <v>0</v>
      </c>
      <c r="F55" s="114">
        <f t="shared" si="10"/>
        <v>2</v>
      </c>
      <c r="H55" s="116">
        <v>7</v>
      </c>
      <c r="I55" s="113"/>
      <c r="J55" s="138" t="s">
        <v>237</v>
      </c>
      <c r="K55" s="111">
        <v>2</v>
      </c>
      <c r="L55" s="111">
        <v>0</v>
      </c>
      <c r="M55" s="111">
        <v>0</v>
      </c>
      <c r="N55" s="114">
        <v>0</v>
      </c>
      <c r="O55" s="115">
        <f t="shared" si="9"/>
        <v>2</v>
      </c>
      <c r="P55" s="93"/>
      <c r="Q55" s="93"/>
      <c r="R55" s="302"/>
      <c r="S55" s="297"/>
      <c r="T55" s="303"/>
      <c r="U55" s="297"/>
      <c r="V55" s="297"/>
      <c r="W55" s="297"/>
      <c r="X55" s="297"/>
      <c r="Y55" s="297"/>
    </row>
    <row r="56" spans="1:25" x14ac:dyDescent="0.2">
      <c r="A56" s="116">
        <v>8</v>
      </c>
      <c r="B56" s="113"/>
      <c r="C56" s="138" t="s">
        <v>237</v>
      </c>
      <c r="D56" s="115">
        <v>2</v>
      </c>
      <c r="E56" s="113">
        <v>0</v>
      </c>
      <c r="F56" s="114">
        <v>2</v>
      </c>
      <c r="H56" s="116">
        <v>8</v>
      </c>
      <c r="I56" s="113"/>
      <c r="J56" s="138" t="s">
        <v>238</v>
      </c>
      <c r="K56" s="111">
        <v>2</v>
      </c>
      <c r="L56" s="111">
        <v>0</v>
      </c>
      <c r="M56" s="111">
        <v>0</v>
      </c>
      <c r="N56" s="114">
        <v>0</v>
      </c>
      <c r="O56" s="115">
        <f t="shared" si="9"/>
        <v>2</v>
      </c>
      <c r="P56" s="93"/>
      <c r="Q56" s="93"/>
      <c r="R56" s="307"/>
      <c r="S56" s="307"/>
      <c r="T56" s="307"/>
      <c r="U56" s="307"/>
      <c r="V56" s="307"/>
      <c r="W56" s="307"/>
      <c r="X56" s="307"/>
      <c r="Y56" s="307"/>
    </row>
    <row r="57" spans="1:25" x14ac:dyDescent="0.2">
      <c r="A57" s="116">
        <v>9</v>
      </c>
      <c r="B57" s="113"/>
      <c r="C57" s="138" t="s">
        <v>239</v>
      </c>
      <c r="D57" s="115">
        <v>1</v>
      </c>
      <c r="E57" s="113">
        <v>0</v>
      </c>
      <c r="F57" s="114">
        <v>1</v>
      </c>
      <c r="H57" s="116">
        <v>9</v>
      </c>
      <c r="I57" s="113"/>
      <c r="J57" s="138" t="s">
        <v>240</v>
      </c>
      <c r="K57" s="111">
        <v>1</v>
      </c>
      <c r="L57" s="111">
        <v>0</v>
      </c>
      <c r="M57" s="111">
        <v>0</v>
      </c>
      <c r="N57" s="114">
        <v>1</v>
      </c>
      <c r="O57" s="115">
        <f t="shared" si="9"/>
        <v>2</v>
      </c>
      <c r="P57" s="93"/>
      <c r="Q57" s="93"/>
      <c r="R57" s="307"/>
      <c r="S57" s="307"/>
      <c r="T57" s="307"/>
      <c r="U57" s="307"/>
      <c r="V57" s="307"/>
      <c r="W57" s="307"/>
      <c r="X57" s="307"/>
      <c r="Y57" s="307"/>
    </row>
    <row r="58" spans="1:25" x14ac:dyDescent="0.2">
      <c r="A58" s="116">
        <v>9</v>
      </c>
      <c r="B58" s="113"/>
      <c r="C58" s="138" t="s">
        <v>240</v>
      </c>
      <c r="D58" s="115">
        <v>1</v>
      </c>
      <c r="E58" s="113">
        <v>1</v>
      </c>
      <c r="F58" s="114">
        <v>2</v>
      </c>
      <c r="H58" s="116"/>
      <c r="I58" s="113"/>
      <c r="J58" s="138"/>
      <c r="K58" s="111"/>
      <c r="L58" s="111"/>
      <c r="M58" s="111"/>
      <c r="N58" s="114"/>
      <c r="O58" s="115"/>
      <c r="P58" s="93"/>
      <c r="Q58" s="93"/>
      <c r="R58" s="307"/>
      <c r="S58" s="307"/>
      <c r="T58" s="307"/>
      <c r="U58" s="307"/>
      <c r="V58" s="307"/>
      <c r="W58" s="307"/>
      <c r="X58" s="307"/>
      <c r="Y58" s="307"/>
    </row>
    <row r="59" spans="1:25" ht="17" thickBot="1" x14ac:dyDescent="0.25">
      <c r="A59" s="118">
        <v>10</v>
      </c>
      <c r="B59" s="145"/>
      <c r="C59" s="146" t="s">
        <v>241</v>
      </c>
      <c r="D59" s="123">
        <v>1</v>
      </c>
      <c r="E59" s="121">
        <v>0</v>
      </c>
      <c r="F59" s="122">
        <v>1</v>
      </c>
      <c r="H59" s="118"/>
      <c r="I59" s="145"/>
      <c r="J59" s="146"/>
      <c r="K59" s="119"/>
      <c r="L59" s="119"/>
      <c r="M59" s="119"/>
      <c r="N59" s="122"/>
      <c r="O59" s="123"/>
      <c r="P59" s="93"/>
      <c r="Q59" s="93"/>
      <c r="R59" s="307"/>
      <c r="S59" s="307"/>
      <c r="T59" s="307"/>
      <c r="U59" s="307"/>
      <c r="V59" s="307"/>
      <c r="W59" s="307"/>
      <c r="X59" s="307"/>
      <c r="Y59" s="307"/>
    </row>
    <row r="60" spans="1:25" ht="17" thickTop="1" x14ac:dyDescent="0.2">
      <c r="P60" s="93"/>
      <c r="Q60" s="93"/>
      <c r="R60" s="93"/>
      <c r="S60" s="93"/>
      <c r="T60" s="93"/>
      <c r="U60" s="93"/>
      <c r="V60" s="93"/>
      <c r="W60" s="93"/>
      <c r="X60" s="93"/>
    </row>
    <row r="61" spans="1:25" ht="17" thickBot="1" x14ac:dyDescent="0.25">
      <c r="P61" s="93"/>
      <c r="Q61" s="93"/>
      <c r="R61" s="93"/>
      <c r="S61" s="93"/>
      <c r="T61" s="93"/>
      <c r="U61" s="93"/>
      <c r="V61" s="93"/>
      <c r="W61" s="93"/>
      <c r="X61" s="93"/>
    </row>
    <row r="62" spans="1:25" ht="18" thickTop="1" thickBot="1" x14ac:dyDescent="0.25">
      <c r="A62" s="100" t="s">
        <v>242</v>
      </c>
      <c r="B62" s="101"/>
      <c r="C62" s="102"/>
      <c r="D62" s="98" t="s">
        <v>172</v>
      </c>
      <c r="E62" s="97" t="s">
        <v>173</v>
      </c>
      <c r="F62" s="98" t="s">
        <v>174</v>
      </c>
      <c r="H62" s="100" t="s">
        <v>242</v>
      </c>
      <c r="I62" s="101"/>
      <c r="J62" s="102"/>
      <c r="K62" s="98" t="s">
        <v>172</v>
      </c>
      <c r="L62" s="98" t="s">
        <v>175</v>
      </c>
      <c r="M62" s="97" t="s">
        <v>174</v>
      </c>
      <c r="N62" s="98" t="s">
        <v>173</v>
      </c>
      <c r="O62" s="99" t="s">
        <v>449</v>
      </c>
      <c r="P62" s="93"/>
      <c r="Q62" s="93"/>
      <c r="R62" s="93"/>
      <c r="S62" s="93"/>
      <c r="T62" s="93"/>
      <c r="U62" s="93"/>
      <c r="V62" s="93"/>
      <c r="W62" s="93"/>
      <c r="X62" s="93"/>
    </row>
    <row r="63" spans="1:25" ht="18" thickTop="1" thickBot="1" x14ac:dyDescent="0.25">
      <c r="A63" s="147" t="s">
        <v>0</v>
      </c>
      <c r="B63" s="124" t="s">
        <v>177</v>
      </c>
      <c r="C63" s="126" t="s">
        <v>178</v>
      </c>
      <c r="D63" s="98">
        <f>SUM(D64:D72)</f>
        <v>8</v>
      </c>
      <c r="E63" s="97">
        <f>SUM(E64:E72)</f>
        <v>0</v>
      </c>
      <c r="F63" s="98">
        <f>SUM(F64:F72)</f>
        <v>17</v>
      </c>
      <c r="H63" s="147" t="s">
        <v>0</v>
      </c>
      <c r="I63" s="124" t="s">
        <v>177</v>
      </c>
      <c r="J63" s="126" t="s">
        <v>178</v>
      </c>
      <c r="K63" s="107">
        <f>SUM(K64:K69)</f>
        <v>8</v>
      </c>
      <c r="L63" s="107">
        <f t="shared" ref="L63:N63" si="11">SUM(L64:L69)</f>
        <v>0</v>
      </c>
      <c r="M63" s="107">
        <f t="shared" si="11"/>
        <v>0</v>
      </c>
      <c r="N63" s="109">
        <f t="shared" si="11"/>
        <v>0</v>
      </c>
      <c r="O63" s="98">
        <f>SUM(O64:O69)</f>
        <v>20</v>
      </c>
      <c r="P63" s="93"/>
      <c r="Q63" s="93"/>
      <c r="R63" s="93"/>
      <c r="S63" s="93"/>
      <c r="T63" s="93"/>
      <c r="U63" s="93"/>
      <c r="V63" s="93"/>
      <c r="W63" s="93"/>
      <c r="X63" s="93"/>
    </row>
    <row r="64" spans="1:25" ht="17" thickTop="1" x14ac:dyDescent="0.2">
      <c r="A64" s="148"/>
      <c r="B64" s="149"/>
      <c r="C64" s="150" t="s">
        <v>243</v>
      </c>
      <c r="D64" s="151">
        <v>2</v>
      </c>
      <c r="E64" s="152">
        <v>0</v>
      </c>
      <c r="F64" s="127">
        <f>SUM(D64:E64)</f>
        <v>2</v>
      </c>
      <c r="H64" s="116">
        <v>1</v>
      </c>
      <c r="I64" s="152"/>
      <c r="J64" s="153" t="s">
        <v>243</v>
      </c>
      <c r="K64" s="152">
        <v>2</v>
      </c>
      <c r="L64" s="151">
        <v>0</v>
      </c>
      <c r="M64" s="152">
        <v>0</v>
      </c>
      <c r="N64" s="151">
        <v>0</v>
      </c>
      <c r="O64" s="114">
        <f>SUM(K64:N64)</f>
        <v>2</v>
      </c>
      <c r="P64" s="93"/>
      <c r="Q64" s="93"/>
      <c r="R64" s="93"/>
      <c r="S64" s="93"/>
      <c r="T64" s="93"/>
      <c r="U64" s="93"/>
      <c r="V64" s="93"/>
      <c r="W64" s="93"/>
      <c r="X64" s="93"/>
    </row>
    <row r="65" spans="1:24" x14ac:dyDescent="0.2">
      <c r="A65" s="148"/>
      <c r="B65" s="111"/>
      <c r="C65" s="112" t="s">
        <v>244</v>
      </c>
      <c r="D65" s="113">
        <v>2</v>
      </c>
      <c r="E65" s="114">
        <v>0</v>
      </c>
      <c r="F65" s="115">
        <f>SUM(D65:E65)</f>
        <v>2</v>
      </c>
      <c r="H65" s="116">
        <v>2</v>
      </c>
      <c r="I65" s="114"/>
      <c r="J65" s="154" t="s">
        <v>244</v>
      </c>
      <c r="K65" s="114">
        <v>2</v>
      </c>
      <c r="L65" s="113">
        <v>0</v>
      </c>
      <c r="M65" s="114">
        <v>0</v>
      </c>
      <c r="N65" s="113">
        <v>0</v>
      </c>
      <c r="O65" s="114">
        <f>SUM(K65:N65)</f>
        <v>2</v>
      </c>
      <c r="P65" s="93"/>
      <c r="Q65" s="93"/>
      <c r="R65" s="93"/>
      <c r="S65" s="93"/>
      <c r="T65" s="93"/>
      <c r="U65" s="93"/>
      <c r="V65" s="93"/>
      <c r="W65" s="93"/>
      <c r="X65" s="93"/>
    </row>
    <row r="66" spans="1:24" x14ac:dyDescent="0.2">
      <c r="A66" s="148"/>
      <c r="B66" s="111"/>
      <c r="C66" s="117" t="s">
        <v>245</v>
      </c>
      <c r="D66" s="113">
        <v>2</v>
      </c>
      <c r="E66" s="114">
        <v>0</v>
      </c>
      <c r="F66" s="115">
        <f t="shared" ref="F66:F67" si="12">SUM(D66:E66)</f>
        <v>2</v>
      </c>
      <c r="H66" s="116">
        <v>3</v>
      </c>
      <c r="I66" s="308"/>
      <c r="J66" s="309" t="s">
        <v>246</v>
      </c>
      <c r="K66" s="308">
        <v>2</v>
      </c>
      <c r="L66" s="310">
        <v>0</v>
      </c>
      <c r="M66" s="308">
        <v>0</v>
      </c>
      <c r="N66" s="310">
        <v>0</v>
      </c>
      <c r="O66" s="114">
        <f t="shared" ref="O66:O68" si="13">SUM(K66:N66)</f>
        <v>2</v>
      </c>
      <c r="P66" s="93"/>
      <c r="Q66" s="93"/>
      <c r="R66" s="93"/>
      <c r="S66" s="93"/>
      <c r="T66" s="93"/>
      <c r="U66" s="93"/>
      <c r="V66" s="93"/>
      <c r="W66" s="93"/>
      <c r="X66" s="93"/>
    </row>
    <row r="67" spans="1:24" x14ac:dyDescent="0.2">
      <c r="A67" s="148"/>
      <c r="B67" s="111"/>
      <c r="C67" s="117" t="s">
        <v>246</v>
      </c>
      <c r="D67" s="113">
        <v>2</v>
      </c>
      <c r="E67" s="114">
        <v>0</v>
      </c>
      <c r="F67" s="115">
        <f t="shared" si="12"/>
        <v>2</v>
      </c>
      <c r="H67" s="116">
        <v>4</v>
      </c>
      <c r="I67" s="308"/>
      <c r="J67" s="312" t="s">
        <v>247</v>
      </c>
      <c r="K67" s="313">
        <v>2</v>
      </c>
      <c r="L67" s="314">
        <v>0</v>
      </c>
      <c r="M67" s="313">
        <v>0</v>
      </c>
      <c r="N67" s="314">
        <v>0</v>
      </c>
      <c r="O67" s="114">
        <f t="shared" si="13"/>
        <v>2</v>
      </c>
      <c r="P67" s="93" t="s">
        <v>248</v>
      </c>
      <c r="Q67" s="93"/>
      <c r="R67" s="93"/>
      <c r="S67" s="93"/>
      <c r="T67" s="93"/>
      <c r="U67" s="93"/>
      <c r="V67" s="93"/>
      <c r="W67" s="93"/>
      <c r="X67" s="93"/>
    </row>
    <row r="68" spans="1:24" x14ac:dyDescent="0.2">
      <c r="A68" s="148"/>
      <c r="B68" s="157"/>
      <c r="C68" s="158" t="s">
        <v>249</v>
      </c>
      <c r="D68" s="159"/>
      <c r="E68" s="160"/>
      <c r="F68" s="161">
        <v>9</v>
      </c>
      <c r="H68" s="320"/>
      <c r="I68" s="321"/>
      <c r="J68" s="322" t="s">
        <v>250</v>
      </c>
      <c r="K68" s="320"/>
      <c r="L68" s="323"/>
      <c r="M68" s="320"/>
      <c r="N68" s="323"/>
      <c r="O68" s="324">
        <v>12</v>
      </c>
      <c r="P68" s="93"/>
      <c r="Q68" s="93"/>
      <c r="R68" s="93"/>
      <c r="S68" s="93"/>
      <c r="T68" s="93"/>
      <c r="U68" s="93"/>
      <c r="V68" s="93"/>
      <c r="W68" s="93"/>
      <c r="X68" s="93"/>
    </row>
    <row r="69" spans="1:24" ht="17" thickBot="1" x14ac:dyDescent="0.25">
      <c r="A69" s="162"/>
      <c r="B69" s="163"/>
      <c r="C69" s="164"/>
      <c r="D69" s="165"/>
      <c r="E69" s="166"/>
      <c r="F69" s="167"/>
      <c r="H69" s="118"/>
      <c r="I69" s="319"/>
      <c r="J69" s="315"/>
      <c r="K69" s="316"/>
      <c r="L69" s="317"/>
      <c r="M69" s="316"/>
      <c r="N69" s="317"/>
      <c r="O69" s="318"/>
      <c r="P69" s="93"/>
      <c r="Q69" s="93"/>
      <c r="R69" s="93"/>
      <c r="S69" s="93"/>
      <c r="T69" s="93"/>
      <c r="U69" s="93"/>
      <c r="V69" s="93"/>
      <c r="W69" s="93"/>
      <c r="X69" s="93"/>
    </row>
    <row r="70" spans="1:24" ht="17" thickTop="1" x14ac:dyDescent="0.2">
      <c r="P70" s="93"/>
      <c r="Q70" s="93"/>
      <c r="R70" s="93"/>
      <c r="S70" s="93"/>
      <c r="T70" s="93"/>
      <c r="U70" s="93"/>
      <c r="V70" s="93"/>
      <c r="W70" s="93"/>
      <c r="X70" s="93"/>
    </row>
    <row r="71" spans="1:24" ht="17" thickBot="1" x14ac:dyDescent="0.25">
      <c r="P71" s="93"/>
      <c r="Q71" s="93"/>
      <c r="R71" s="93"/>
      <c r="S71" s="93"/>
      <c r="T71" s="93"/>
      <c r="U71" s="93"/>
      <c r="V71" s="93"/>
      <c r="W71" s="93"/>
      <c r="X71" s="93"/>
    </row>
    <row r="72" spans="1:24" ht="18" thickTop="1" thickBot="1" x14ac:dyDescent="0.25">
      <c r="A72" s="100" t="s">
        <v>251</v>
      </c>
      <c r="B72" s="101"/>
      <c r="C72" s="102"/>
      <c r="D72" s="98" t="s">
        <v>172</v>
      </c>
      <c r="E72" s="98" t="s">
        <v>173</v>
      </c>
      <c r="F72" s="99" t="s">
        <v>174</v>
      </c>
      <c r="H72" s="100" t="s">
        <v>251</v>
      </c>
      <c r="I72" s="101"/>
      <c r="J72" s="102"/>
      <c r="K72" s="98" t="s">
        <v>172</v>
      </c>
      <c r="L72" s="98" t="s">
        <v>175</v>
      </c>
      <c r="M72" s="97" t="s">
        <v>174</v>
      </c>
      <c r="N72" s="98" t="s">
        <v>173</v>
      </c>
      <c r="O72" s="99" t="s">
        <v>449</v>
      </c>
      <c r="P72" s="93"/>
      <c r="Q72" s="93"/>
      <c r="R72" s="93"/>
      <c r="S72" s="93"/>
      <c r="T72" s="93"/>
      <c r="U72" s="93"/>
      <c r="V72" s="93"/>
      <c r="W72" s="93"/>
      <c r="X72" s="93"/>
    </row>
    <row r="73" spans="1:24" ht="18" thickTop="1" thickBot="1" x14ac:dyDescent="0.25">
      <c r="A73" s="147" t="s">
        <v>0</v>
      </c>
      <c r="B73" s="98" t="s">
        <v>177</v>
      </c>
      <c r="C73" s="169" t="s">
        <v>178</v>
      </c>
      <c r="D73" s="98">
        <f>SUM(D74:D81)</f>
        <v>8</v>
      </c>
      <c r="E73" s="98">
        <f>SUM(E74:E81)</f>
        <v>0</v>
      </c>
      <c r="F73" s="99">
        <f>SUM(F74:F81)</f>
        <v>17</v>
      </c>
      <c r="H73" s="147" t="s">
        <v>0</v>
      </c>
      <c r="I73" s="98" t="s">
        <v>177</v>
      </c>
      <c r="J73" s="170" t="s">
        <v>178</v>
      </c>
      <c r="K73" s="107">
        <f>SUM(K74:K79)</f>
        <v>8</v>
      </c>
      <c r="L73" s="107">
        <f t="shared" ref="L73" si="14">SUM(L74:L79)</f>
        <v>0</v>
      </c>
      <c r="M73" s="107">
        <f t="shared" ref="M73" si="15">SUM(M74:M79)</f>
        <v>0</v>
      </c>
      <c r="N73" s="109">
        <f t="shared" ref="N73" si="16">SUM(N74:N79)</f>
        <v>0</v>
      </c>
      <c r="O73" s="98">
        <f>SUM(O74:O79)</f>
        <v>20</v>
      </c>
      <c r="P73" s="93"/>
      <c r="Q73" s="93"/>
      <c r="R73" s="93"/>
      <c r="S73" s="93"/>
      <c r="T73" s="93"/>
      <c r="U73" s="93"/>
      <c r="V73" s="93"/>
      <c r="W73" s="93"/>
      <c r="X73" s="93"/>
    </row>
    <row r="74" spans="1:24" ht="17" thickTop="1" x14ac:dyDescent="0.2">
      <c r="A74" s="148"/>
      <c r="B74" s="149"/>
      <c r="C74" s="171" t="s">
        <v>252</v>
      </c>
      <c r="D74" s="127">
        <v>2</v>
      </c>
      <c r="E74" s="152">
        <v>0</v>
      </c>
      <c r="F74" s="127">
        <f>D74+E74</f>
        <v>2</v>
      </c>
      <c r="H74" s="116">
        <v>1</v>
      </c>
      <c r="I74" s="152"/>
      <c r="J74" s="153" t="s">
        <v>252</v>
      </c>
      <c r="K74" s="152">
        <v>2</v>
      </c>
      <c r="L74" s="152">
        <v>0</v>
      </c>
      <c r="M74" s="152">
        <v>0</v>
      </c>
      <c r="N74" s="152">
        <v>0</v>
      </c>
      <c r="O74" s="127">
        <f>K74+N74</f>
        <v>2</v>
      </c>
      <c r="P74" s="93"/>
      <c r="Q74" s="93"/>
      <c r="R74" s="93"/>
      <c r="S74" s="93"/>
      <c r="T74" s="93"/>
      <c r="U74" s="93"/>
      <c r="V74" s="93"/>
      <c r="W74" s="93"/>
      <c r="X74" s="93"/>
    </row>
    <row r="75" spans="1:24" x14ac:dyDescent="0.2">
      <c r="A75" s="148"/>
      <c r="B75" s="111"/>
      <c r="C75" s="172" t="s">
        <v>247</v>
      </c>
      <c r="D75" s="115">
        <v>2</v>
      </c>
      <c r="E75" s="114">
        <v>0</v>
      </c>
      <c r="F75" s="115">
        <f>D75+E75</f>
        <v>2</v>
      </c>
      <c r="H75" s="116">
        <v>2</v>
      </c>
      <c r="I75" s="114"/>
      <c r="J75" s="173" t="s">
        <v>253</v>
      </c>
      <c r="K75" s="114">
        <v>2</v>
      </c>
      <c r="L75" s="114">
        <v>0</v>
      </c>
      <c r="M75" s="114">
        <v>0</v>
      </c>
      <c r="N75" s="114">
        <v>0</v>
      </c>
      <c r="O75" s="115">
        <f>K75+N75</f>
        <v>2</v>
      </c>
      <c r="P75" s="93"/>
      <c r="Q75" s="93"/>
      <c r="R75" s="93"/>
      <c r="S75" s="93"/>
      <c r="T75" s="93"/>
      <c r="U75" s="93"/>
      <c r="V75" s="93"/>
      <c r="W75" s="93"/>
      <c r="X75" s="93"/>
    </row>
    <row r="76" spans="1:24" x14ac:dyDescent="0.2">
      <c r="A76" s="148"/>
      <c r="B76" s="111"/>
      <c r="C76" s="172" t="s">
        <v>254</v>
      </c>
      <c r="D76" s="115">
        <v>2</v>
      </c>
      <c r="E76" s="114">
        <v>0</v>
      </c>
      <c r="F76" s="115">
        <f>D76+E76</f>
        <v>2</v>
      </c>
      <c r="H76" s="116">
        <v>3</v>
      </c>
      <c r="I76" s="114"/>
      <c r="J76" s="173" t="s">
        <v>255</v>
      </c>
      <c r="K76" s="114">
        <v>2</v>
      </c>
      <c r="L76" s="114">
        <v>0</v>
      </c>
      <c r="M76" s="114">
        <v>0</v>
      </c>
      <c r="N76" s="114">
        <v>0</v>
      </c>
      <c r="O76" s="115">
        <f>K76+N76</f>
        <v>2</v>
      </c>
      <c r="P76" s="93" t="s">
        <v>451</v>
      </c>
      <c r="Q76" s="93"/>
      <c r="R76" s="93"/>
      <c r="S76" s="93"/>
      <c r="T76" s="93"/>
      <c r="U76" s="93"/>
      <c r="V76" s="93"/>
      <c r="W76" s="93"/>
      <c r="X76" s="93"/>
    </row>
    <row r="77" spans="1:24" x14ac:dyDescent="0.2">
      <c r="A77" s="148"/>
      <c r="B77" s="111"/>
      <c r="C77" s="172" t="s">
        <v>256</v>
      </c>
      <c r="D77" s="115">
        <v>2</v>
      </c>
      <c r="E77" s="114">
        <v>0</v>
      </c>
      <c r="F77" s="115">
        <f>D77+E77</f>
        <v>2</v>
      </c>
      <c r="H77" s="313">
        <v>4</v>
      </c>
      <c r="I77" s="325"/>
      <c r="J77" s="326" t="s">
        <v>453</v>
      </c>
      <c r="K77" s="308">
        <v>2</v>
      </c>
      <c r="L77" s="308">
        <v>0</v>
      </c>
      <c r="M77" s="308">
        <v>0</v>
      </c>
      <c r="N77" s="308">
        <v>0</v>
      </c>
      <c r="O77" s="311">
        <f>SUM(K77:N77)</f>
        <v>2</v>
      </c>
      <c r="P77" s="93"/>
      <c r="Q77" s="93"/>
      <c r="R77" s="93"/>
      <c r="S77" s="93"/>
      <c r="T77" s="93"/>
      <c r="U77" s="93"/>
      <c r="V77" s="93"/>
      <c r="W77" s="93"/>
      <c r="X77" s="93"/>
    </row>
    <row r="78" spans="1:24" x14ac:dyDescent="0.2">
      <c r="A78" s="148"/>
      <c r="B78" s="157"/>
      <c r="C78" s="158" t="s">
        <v>257</v>
      </c>
      <c r="D78" s="174"/>
      <c r="E78" s="160"/>
      <c r="F78" s="161">
        <v>9</v>
      </c>
      <c r="H78" s="330"/>
      <c r="I78" s="331"/>
      <c r="J78" s="332" t="s">
        <v>250</v>
      </c>
      <c r="K78" s="331"/>
      <c r="L78" s="331"/>
      <c r="M78" s="331"/>
      <c r="N78" s="331"/>
      <c r="O78" s="333">
        <v>12</v>
      </c>
      <c r="P78" s="93"/>
      <c r="Q78" s="93"/>
      <c r="R78" s="93"/>
      <c r="S78" s="93"/>
      <c r="T78" s="93"/>
      <c r="U78" s="93"/>
      <c r="V78" s="93"/>
      <c r="W78" s="93"/>
      <c r="X78" s="93"/>
    </row>
    <row r="79" spans="1:24" ht="17" thickBot="1" x14ac:dyDescent="0.25">
      <c r="A79" s="162"/>
      <c r="B79" s="163"/>
      <c r="C79" s="164"/>
      <c r="D79" s="175"/>
      <c r="E79" s="166"/>
      <c r="F79" s="167"/>
      <c r="H79" s="162"/>
      <c r="I79" s="327"/>
      <c r="J79" s="328"/>
      <c r="K79" s="327"/>
      <c r="L79" s="327"/>
      <c r="M79" s="327"/>
      <c r="N79" s="327"/>
      <c r="O79" s="328"/>
      <c r="P79" s="93"/>
      <c r="Q79" s="93"/>
      <c r="R79" s="93"/>
      <c r="S79" s="93"/>
      <c r="T79" s="93"/>
      <c r="U79" s="93"/>
      <c r="V79" s="93"/>
      <c r="W79" s="93"/>
      <c r="X79" s="93"/>
    </row>
    <row r="80" spans="1:24" ht="17" thickTop="1" x14ac:dyDescent="0.2">
      <c r="P80" s="93"/>
      <c r="Q80" s="93"/>
      <c r="R80" s="93"/>
      <c r="S80" s="93"/>
      <c r="T80" s="93"/>
      <c r="U80" s="93"/>
      <c r="V80" s="93"/>
      <c r="W80" s="93"/>
      <c r="X80" s="93"/>
    </row>
    <row r="81" spans="1:24" ht="17" thickBot="1" x14ac:dyDescent="0.25">
      <c r="P81" s="93"/>
      <c r="Q81" s="93"/>
      <c r="R81" s="93"/>
      <c r="S81" s="93"/>
      <c r="T81" s="93"/>
      <c r="U81" s="93"/>
      <c r="V81" s="93"/>
      <c r="W81" s="93"/>
      <c r="X81" s="93"/>
    </row>
    <row r="82" spans="1:24" ht="18" thickTop="1" thickBot="1" x14ac:dyDescent="0.25">
      <c r="A82" s="100" t="s">
        <v>258</v>
      </c>
      <c r="B82" s="101"/>
      <c r="C82" s="102"/>
      <c r="D82" s="98" t="s">
        <v>172</v>
      </c>
      <c r="E82" s="98" t="s">
        <v>173</v>
      </c>
      <c r="F82" s="99" t="s">
        <v>174</v>
      </c>
      <c r="H82" s="100" t="s">
        <v>258</v>
      </c>
      <c r="I82" s="101"/>
      <c r="J82" s="102"/>
      <c r="K82" s="98" t="s">
        <v>172</v>
      </c>
      <c r="L82" s="98" t="s">
        <v>175</v>
      </c>
      <c r="M82" s="97" t="s">
        <v>174</v>
      </c>
      <c r="N82" s="98" t="s">
        <v>173</v>
      </c>
      <c r="O82" s="99" t="s">
        <v>449</v>
      </c>
      <c r="P82" s="93"/>
      <c r="Q82" s="93"/>
      <c r="R82" s="93"/>
      <c r="S82" s="93"/>
      <c r="T82" s="93"/>
      <c r="U82" s="93"/>
      <c r="V82" s="93"/>
      <c r="W82" s="93"/>
      <c r="X82" s="93"/>
    </row>
    <row r="83" spans="1:24" ht="18" thickTop="1" thickBot="1" x14ac:dyDescent="0.25">
      <c r="A83" s="147" t="s">
        <v>0</v>
      </c>
      <c r="B83" s="124" t="s">
        <v>177</v>
      </c>
      <c r="C83" s="143" t="s">
        <v>178</v>
      </c>
      <c r="D83" s="98">
        <f>SUM(D84:D99)</f>
        <v>2</v>
      </c>
      <c r="E83" s="98">
        <f>SUM(E84:E99)</f>
        <v>28</v>
      </c>
      <c r="F83" s="99">
        <f>SUM(F84:F89)</f>
        <v>15</v>
      </c>
      <c r="H83" s="147" t="s">
        <v>0</v>
      </c>
      <c r="I83" s="124" t="s">
        <v>177</v>
      </c>
      <c r="J83" s="143" t="s">
        <v>178</v>
      </c>
      <c r="K83" s="109">
        <f>SUM(K84:K89)</f>
        <v>4</v>
      </c>
      <c r="L83" s="98">
        <f t="shared" ref="L83" si="17">SUM(L84:L89)</f>
        <v>0</v>
      </c>
      <c r="M83" s="108">
        <f t="shared" ref="M83" si="18">SUM(M84:M89)</f>
        <v>0</v>
      </c>
      <c r="N83" s="109">
        <f t="shared" ref="N83" si="19">SUM(N84:N89)</f>
        <v>5</v>
      </c>
      <c r="O83" s="98">
        <f>SUM(O84:O89)</f>
        <v>11</v>
      </c>
      <c r="P83" s="93"/>
      <c r="Q83" s="93"/>
      <c r="R83" s="93"/>
      <c r="S83" s="93"/>
      <c r="T83" s="93"/>
      <c r="U83" s="93"/>
      <c r="V83" s="93"/>
      <c r="W83" s="93"/>
      <c r="X83" s="93"/>
    </row>
    <row r="84" spans="1:24" ht="17" thickTop="1" x14ac:dyDescent="0.2">
      <c r="A84" s="148"/>
      <c r="B84" s="111"/>
      <c r="C84" s="171" t="s">
        <v>259</v>
      </c>
      <c r="D84" s="115">
        <v>0</v>
      </c>
      <c r="E84" s="114">
        <v>2</v>
      </c>
      <c r="F84" s="115">
        <f>D84+E84</f>
        <v>2</v>
      </c>
      <c r="H84" s="116">
        <v>1</v>
      </c>
      <c r="I84" s="111"/>
      <c r="J84" s="150" t="s">
        <v>259</v>
      </c>
      <c r="K84" s="151">
        <v>0</v>
      </c>
      <c r="L84" s="152">
        <v>0</v>
      </c>
      <c r="M84" s="151">
        <v>0</v>
      </c>
      <c r="N84" s="152">
        <v>2</v>
      </c>
      <c r="O84" s="127">
        <f>K84+N84</f>
        <v>2</v>
      </c>
      <c r="P84" s="93"/>
      <c r="Q84" s="93"/>
      <c r="R84" s="93"/>
      <c r="S84" s="93"/>
      <c r="T84" s="93"/>
      <c r="U84" s="93"/>
      <c r="V84" s="93"/>
      <c r="W84" s="93"/>
      <c r="X84" s="93"/>
    </row>
    <row r="85" spans="1:24" x14ac:dyDescent="0.2">
      <c r="A85" s="148"/>
      <c r="B85" s="111"/>
      <c r="C85" s="176" t="s">
        <v>260</v>
      </c>
      <c r="D85" s="115">
        <v>2</v>
      </c>
      <c r="E85" s="114">
        <v>0</v>
      </c>
      <c r="F85" s="115">
        <f>D85+E85</f>
        <v>2</v>
      </c>
      <c r="H85" s="116">
        <v>2</v>
      </c>
      <c r="I85" s="111"/>
      <c r="J85" s="112" t="s">
        <v>260</v>
      </c>
      <c r="K85" s="113">
        <v>2</v>
      </c>
      <c r="L85" s="114">
        <v>0</v>
      </c>
      <c r="M85" s="113">
        <v>0</v>
      </c>
      <c r="N85" s="114">
        <v>0</v>
      </c>
      <c r="O85" s="115">
        <f>K85+N85</f>
        <v>2</v>
      </c>
      <c r="P85" s="93"/>
      <c r="Q85" s="93"/>
      <c r="R85" s="93"/>
      <c r="S85" s="93"/>
      <c r="T85" s="93"/>
      <c r="U85" s="93"/>
      <c r="V85" s="93"/>
      <c r="W85" s="93"/>
      <c r="X85" s="93"/>
    </row>
    <row r="86" spans="1:24" x14ac:dyDescent="0.2">
      <c r="A86" s="148"/>
      <c r="B86" s="111"/>
      <c r="C86" s="148" t="s">
        <v>261</v>
      </c>
      <c r="D86" s="115">
        <v>0</v>
      </c>
      <c r="E86" s="114">
        <v>1</v>
      </c>
      <c r="F86" s="115">
        <v>1</v>
      </c>
      <c r="H86" s="313">
        <v>3</v>
      </c>
      <c r="I86" s="334"/>
      <c r="J86" s="325" t="s">
        <v>263</v>
      </c>
      <c r="K86" s="310">
        <v>2</v>
      </c>
      <c r="L86" s="308">
        <v>0</v>
      </c>
      <c r="M86" s="310">
        <v>0</v>
      </c>
      <c r="N86" s="308">
        <v>0</v>
      </c>
      <c r="O86" s="335">
        <f>K86+N86</f>
        <v>2</v>
      </c>
      <c r="P86" s="93"/>
      <c r="Q86" s="93"/>
      <c r="R86" s="93"/>
      <c r="S86" s="93"/>
      <c r="T86" s="93"/>
      <c r="U86" s="93"/>
      <c r="V86" s="93"/>
      <c r="W86" s="93"/>
      <c r="X86" s="93"/>
    </row>
    <row r="87" spans="1:24" x14ac:dyDescent="0.2">
      <c r="A87" s="148"/>
      <c r="B87" s="111"/>
      <c r="C87" s="172" t="s">
        <v>262</v>
      </c>
      <c r="D87" s="115">
        <v>0</v>
      </c>
      <c r="E87" s="114">
        <v>1</v>
      </c>
      <c r="F87" s="115">
        <v>8</v>
      </c>
      <c r="H87" s="313">
        <v>4</v>
      </c>
      <c r="I87" s="334"/>
      <c r="J87" s="325" t="s">
        <v>265</v>
      </c>
      <c r="K87" s="310">
        <v>0</v>
      </c>
      <c r="L87" s="308">
        <v>0</v>
      </c>
      <c r="M87" s="310">
        <v>0</v>
      </c>
      <c r="N87" s="308">
        <v>3</v>
      </c>
      <c r="O87" s="335">
        <f>K87+N87</f>
        <v>3</v>
      </c>
      <c r="P87" s="93"/>
      <c r="Q87" s="93"/>
      <c r="R87" s="93"/>
      <c r="S87" s="93"/>
      <c r="T87" s="93"/>
      <c r="U87" s="93"/>
      <c r="V87" s="93"/>
      <c r="W87" s="93"/>
      <c r="X87" s="93"/>
    </row>
    <row r="88" spans="1:24" x14ac:dyDescent="0.2">
      <c r="A88" s="148"/>
      <c r="B88" s="177"/>
      <c r="C88" s="178" t="s">
        <v>264</v>
      </c>
      <c r="D88" s="179"/>
      <c r="E88" s="180"/>
      <c r="F88" s="179">
        <v>2</v>
      </c>
      <c r="H88" s="346"/>
      <c r="I88" s="347"/>
      <c r="J88" s="348" t="s">
        <v>266</v>
      </c>
      <c r="K88" s="349"/>
      <c r="L88" s="348"/>
      <c r="M88" s="349"/>
      <c r="N88" s="348"/>
      <c r="O88" s="350">
        <v>2</v>
      </c>
      <c r="P88" s="93"/>
      <c r="Q88" s="93"/>
      <c r="R88" s="93"/>
      <c r="S88" s="93"/>
      <c r="T88" s="93"/>
      <c r="U88" s="93"/>
      <c r="V88" s="93"/>
      <c r="W88" s="93"/>
      <c r="X88" s="93"/>
    </row>
    <row r="89" spans="1:24" ht="17" thickBot="1" x14ac:dyDescent="0.25">
      <c r="A89" s="162"/>
      <c r="B89" s="181"/>
      <c r="C89" s="182"/>
      <c r="D89" s="183"/>
      <c r="E89" s="184"/>
      <c r="F89" s="183"/>
      <c r="H89" s="337"/>
      <c r="I89" s="338"/>
      <c r="J89" s="327"/>
      <c r="K89" s="339"/>
      <c r="L89" s="329"/>
      <c r="M89" s="339"/>
      <c r="N89" s="329"/>
      <c r="O89" s="340"/>
      <c r="P89" s="93"/>
      <c r="Q89" s="93"/>
      <c r="R89" s="93"/>
      <c r="S89" s="93"/>
      <c r="T89" s="93"/>
      <c r="U89" s="93"/>
      <c r="V89" s="93"/>
      <c r="W89" s="93"/>
      <c r="X89" s="93"/>
    </row>
    <row r="90" spans="1:24" ht="17" thickTop="1" x14ac:dyDescent="0.2">
      <c r="J90" s="185"/>
      <c r="K90" s="144"/>
      <c r="L90" s="144"/>
      <c r="M90" s="144"/>
      <c r="N90" s="144"/>
      <c r="O90" s="144"/>
      <c r="P90" s="93"/>
      <c r="Q90" s="93"/>
      <c r="R90" s="93"/>
      <c r="S90" s="93"/>
      <c r="T90" s="93"/>
      <c r="U90" s="93"/>
      <c r="V90" s="93"/>
      <c r="W90" s="93"/>
      <c r="X90" s="93"/>
    </row>
    <row r="91" spans="1:24" ht="17" thickBot="1" x14ac:dyDescent="0.25">
      <c r="P91" s="93"/>
      <c r="Q91" s="93"/>
      <c r="R91" s="93"/>
      <c r="S91" s="93"/>
      <c r="T91" s="93"/>
      <c r="U91" s="93"/>
      <c r="V91" s="93"/>
      <c r="W91" s="93"/>
      <c r="X91" s="93"/>
    </row>
    <row r="92" spans="1:24" ht="18" thickTop="1" thickBot="1" x14ac:dyDescent="0.25">
      <c r="A92" s="100" t="s">
        <v>267</v>
      </c>
      <c r="B92" s="101"/>
      <c r="C92" s="101"/>
      <c r="D92" s="102"/>
      <c r="E92" s="98" t="s">
        <v>173</v>
      </c>
      <c r="F92" s="99" t="s">
        <v>174</v>
      </c>
      <c r="H92" s="100" t="s">
        <v>267</v>
      </c>
      <c r="I92" s="101"/>
      <c r="J92" s="102"/>
      <c r="K92" s="98" t="s">
        <v>172</v>
      </c>
      <c r="L92" s="98" t="s">
        <v>175</v>
      </c>
      <c r="M92" s="97" t="s">
        <v>174</v>
      </c>
      <c r="N92" s="98" t="s">
        <v>173</v>
      </c>
      <c r="O92" s="99" t="s">
        <v>449</v>
      </c>
      <c r="P92" s="93"/>
      <c r="Q92" s="93"/>
      <c r="R92" s="93"/>
      <c r="S92" s="93"/>
      <c r="T92" s="93"/>
      <c r="U92" s="93"/>
      <c r="V92" s="93"/>
      <c r="W92" s="93"/>
      <c r="X92" s="93"/>
    </row>
    <row r="93" spans="1:24" ht="18" thickTop="1" thickBot="1" x14ac:dyDescent="0.25">
      <c r="A93" s="147" t="s">
        <v>0</v>
      </c>
      <c r="B93" s="109" t="s">
        <v>177</v>
      </c>
      <c r="C93" s="186" t="s">
        <v>178</v>
      </c>
      <c r="D93" s="109">
        <f>SUM(D95:D98)</f>
        <v>0</v>
      </c>
      <c r="E93" s="98">
        <f>SUM(E95:E98)</f>
        <v>10</v>
      </c>
      <c r="F93" s="99">
        <f>SUM(F94:F98)</f>
        <v>18</v>
      </c>
      <c r="H93" s="147" t="s">
        <v>0</v>
      </c>
      <c r="I93" s="109" t="s">
        <v>177</v>
      </c>
      <c r="J93" s="187" t="s">
        <v>178</v>
      </c>
      <c r="K93" s="109">
        <f>SUM(K94:K99)</f>
        <v>0</v>
      </c>
      <c r="L93" s="98">
        <f t="shared" ref="L93" si="20">SUM(L94:L99)</f>
        <v>1</v>
      </c>
      <c r="M93" s="108">
        <f t="shared" ref="M93" si="21">SUM(M94:M99)</f>
        <v>0</v>
      </c>
      <c r="N93" s="109">
        <f t="shared" ref="N93" si="22">SUM(N94:N99)</f>
        <v>7</v>
      </c>
      <c r="O93" s="98">
        <f>SUM(O94:O99)</f>
        <v>12</v>
      </c>
      <c r="P93" s="93"/>
      <c r="Q93" s="93"/>
      <c r="R93" s="93"/>
      <c r="S93" s="93"/>
      <c r="T93" s="93"/>
      <c r="U93" s="93"/>
      <c r="V93" s="93"/>
      <c r="W93" s="93"/>
      <c r="X93" s="93"/>
    </row>
    <row r="94" spans="1:24" ht="17" thickTop="1" x14ac:dyDescent="0.2">
      <c r="A94" s="188"/>
      <c r="B94" s="111"/>
      <c r="C94" s="171" t="s">
        <v>268</v>
      </c>
      <c r="D94" s="113">
        <v>0</v>
      </c>
      <c r="E94" s="114">
        <v>4</v>
      </c>
      <c r="F94" s="115">
        <f>D94+E94</f>
        <v>4</v>
      </c>
      <c r="H94" s="110">
        <v>1</v>
      </c>
      <c r="I94" s="111"/>
      <c r="J94" s="117" t="s">
        <v>268</v>
      </c>
      <c r="K94" s="111">
        <v>0</v>
      </c>
      <c r="L94" s="111">
        <v>0</v>
      </c>
      <c r="M94" s="111">
        <v>0</v>
      </c>
      <c r="N94" s="114">
        <v>4</v>
      </c>
      <c r="O94" s="115">
        <f>SUM(K94:N94)</f>
        <v>4</v>
      </c>
      <c r="P94" s="93"/>
      <c r="Q94" s="93"/>
      <c r="R94" s="93"/>
      <c r="S94" s="93"/>
      <c r="T94" s="93"/>
      <c r="U94" s="93"/>
      <c r="V94" s="93"/>
      <c r="W94" s="93"/>
      <c r="X94" s="93"/>
    </row>
    <row r="95" spans="1:24" x14ac:dyDescent="0.2">
      <c r="A95" s="148"/>
      <c r="B95" s="111"/>
      <c r="C95" s="112" t="s">
        <v>269</v>
      </c>
      <c r="D95" s="113">
        <v>0</v>
      </c>
      <c r="E95" s="114">
        <v>2</v>
      </c>
      <c r="F95" s="115">
        <f>D95+E95</f>
        <v>2</v>
      </c>
      <c r="H95" s="116">
        <v>2</v>
      </c>
      <c r="I95" s="111"/>
      <c r="J95" s="112" t="s">
        <v>454</v>
      </c>
      <c r="K95" s="111">
        <v>0</v>
      </c>
      <c r="L95" s="111">
        <v>1</v>
      </c>
      <c r="M95" s="111">
        <v>0</v>
      </c>
      <c r="N95" s="114">
        <v>0</v>
      </c>
      <c r="O95" s="115">
        <f>SUM(K95:N95)</f>
        <v>1</v>
      </c>
      <c r="P95" s="93" t="s">
        <v>270</v>
      </c>
      <c r="Q95" s="93"/>
      <c r="R95" s="93"/>
      <c r="S95" s="93"/>
      <c r="T95" s="93"/>
      <c r="U95" s="93"/>
      <c r="V95" s="93"/>
      <c r="W95" s="93"/>
      <c r="X95" s="93"/>
    </row>
    <row r="96" spans="1:24" x14ac:dyDescent="0.2">
      <c r="A96" s="148"/>
      <c r="B96" s="111"/>
      <c r="C96" s="172" t="s">
        <v>271</v>
      </c>
      <c r="D96" s="113">
        <v>0</v>
      </c>
      <c r="E96" s="114">
        <v>4</v>
      </c>
      <c r="F96" s="115">
        <v>8</v>
      </c>
      <c r="H96" s="116">
        <v>3</v>
      </c>
      <c r="I96" s="111"/>
      <c r="J96" s="325" t="s">
        <v>273</v>
      </c>
      <c r="K96" s="334">
        <v>0</v>
      </c>
      <c r="L96" s="334">
        <v>0</v>
      </c>
      <c r="M96" s="334">
        <v>0</v>
      </c>
      <c r="N96" s="308">
        <v>3</v>
      </c>
      <c r="O96" s="115">
        <f t="shared" ref="O96" si="23">SUM(K96:N96)</f>
        <v>3</v>
      </c>
      <c r="P96" s="93"/>
      <c r="Q96" s="93"/>
      <c r="R96" s="93"/>
      <c r="S96" s="93"/>
      <c r="T96" s="93"/>
      <c r="U96" s="93"/>
      <c r="V96" s="93"/>
      <c r="W96" s="93"/>
      <c r="X96" s="93"/>
    </row>
    <row r="97" spans="1:24" x14ac:dyDescent="0.2">
      <c r="A97" s="148"/>
      <c r="B97" s="177"/>
      <c r="C97" s="178" t="s">
        <v>272</v>
      </c>
      <c r="D97" s="189">
        <v>0</v>
      </c>
      <c r="E97" s="180">
        <v>4</v>
      </c>
      <c r="F97" s="179">
        <v>4</v>
      </c>
      <c r="H97" s="116">
        <v>4</v>
      </c>
      <c r="I97" s="336"/>
      <c r="J97" s="325" t="s">
        <v>272</v>
      </c>
      <c r="K97" s="334"/>
      <c r="L97" s="334"/>
      <c r="M97" s="334"/>
      <c r="N97" s="308"/>
      <c r="O97" s="115">
        <v>4</v>
      </c>
      <c r="P97" s="93"/>
      <c r="Q97" s="93"/>
      <c r="R97" s="93"/>
      <c r="S97" s="93"/>
      <c r="T97" s="93"/>
      <c r="U97" s="93"/>
      <c r="V97" s="93"/>
      <c r="W97" s="93"/>
      <c r="X97" s="93"/>
    </row>
    <row r="98" spans="1:24" ht="17" thickBot="1" x14ac:dyDescent="0.25">
      <c r="A98" s="162"/>
      <c r="B98" s="181"/>
      <c r="C98" s="182"/>
      <c r="D98" s="190"/>
      <c r="E98" s="184"/>
      <c r="F98" s="183"/>
      <c r="H98" s="162"/>
      <c r="I98" s="338"/>
      <c r="J98" s="327"/>
      <c r="K98" s="338"/>
      <c r="L98" s="351"/>
      <c r="M98" s="351"/>
      <c r="N98" s="327"/>
      <c r="O98" s="352"/>
      <c r="P98" s="93"/>
      <c r="Q98" s="93"/>
      <c r="R98" s="93"/>
      <c r="S98" s="93"/>
      <c r="T98" s="93"/>
      <c r="U98" s="93"/>
      <c r="V98" s="93"/>
      <c r="W98" s="93"/>
      <c r="X98" s="93"/>
    </row>
    <row r="99" spans="1:24" ht="17" thickTop="1" x14ac:dyDescent="0.2">
      <c r="P99" s="93"/>
      <c r="Q99" s="93"/>
      <c r="R99" s="93"/>
      <c r="S99" s="93"/>
      <c r="T99" s="93"/>
      <c r="U99" s="93"/>
      <c r="V99" s="93"/>
      <c r="W99" s="93"/>
      <c r="X99" s="93"/>
    </row>
    <row r="100" spans="1:24" x14ac:dyDescent="0.2">
      <c r="P100" s="93"/>
      <c r="Q100" s="93"/>
      <c r="R100" s="93"/>
      <c r="S100" s="93"/>
      <c r="T100" s="93"/>
      <c r="U100" s="93"/>
      <c r="V100" s="93"/>
      <c r="W100" s="93"/>
      <c r="X100" s="93"/>
    </row>
    <row r="101" spans="1:24" x14ac:dyDescent="0.2">
      <c r="C101" s="191" t="s">
        <v>274</v>
      </c>
      <c r="F101" s="93">
        <f>SUM(F6,F19,F33,F48,F63,F73,F83,F93)</f>
        <v>149</v>
      </c>
      <c r="H101" s="353"/>
      <c r="I101" s="353"/>
      <c r="J101" s="354" t="s">
        <v>274</v>
      </c>
      <c r="K101" s="353"/>
      <c r="L101" s="353"/>
      <c r="M101" s="353"/>
      <c r="N101" s="353"/>
      <c r="O101" s="355">
        <f>SUM(O6,O19,O33,O48,O63,O73,O83,O93)</f>
        <v>147</v>
      </c>
      <c r="P101" s="93"/>
      <c r="Q101" s="93"/>
      <c r="R101" s="93"/>
      <c r="S101" s="93"/>
      <c r="T101" s="93"/>
      <c r="U101" s="93"/>
      <c r="V101" s="93"/>
      <c r="W101" s="93"/>
      <c r="X101" s="93"/>
    </row>
    <row r="102" spans="1:24" x14ac:dyDescent="0.2">
      <c r="P102" s="93"/>
      <c r="Q102" s="93"/>
      <c r="R102" s="93"/>
      <c r="S102" s="93"/>
      <c r="T102" s="93"/>
      <c r="U102" s="93"/>
      <c r="V102" s="93"/>
      <c r="W102" s="93"/>
      <c r="X102" s="93"/>
    </row>
    <row r="103" spans="1:24" x14ac:dyDescent="0.2">
      <c r="P103" s="93"/>
      <c r="Q103" s="93"/>
      <c r="R103" s="93"/>
      <c r="S103" s="93"/>
      <c r="T103" s="93"/>
      <c r="U103" s="93"/>
      <c r="V103" s="93"/>
      <c r="W103" s="93"/>
      <c r="X103" s="93"/>
    </row>
    <row r="104" spans="1:24" x14ac:dyDescent="0.2">
      <c r="B104" s="192" t="s">
        <v>275</v>
      </c>
      <c r="C104" s="192"/>
      <c r="D104" s="192"/>
      <c r="E104" s="192"/>
      <c r="F104" s="192"/>
      <c r="I104" s="193" t="s">
        <v>276</v>
      </c>
      <c r="J104" s="193"/>
      <c r="K104" s="193"/>
      <c r="L104" s="193"/>
      <c r="M104" s="193"/>
      <c r="N104" s="193"/>
      <c r="O104" s="193"/>
      <c r="P104" s="93"/>
      <c r="Q104" s="93"/>
      <c r="R104" s="93"/>
      <c r="S104" s="93"/>
      <c r="T104" s="93"/>
      <c r="U104" s="93"/>
      <c r="V104" s="93"/>
      <c r="W104" s="93"/>
      <c r="X104" s="93"/>
    </row>
    <row r="105" spans="1:24" ht="17" thickBot="1" x14ac:dyDescent="0.25">
      <c r="B105" s="195" t="s">
        <v>277</v>
      </c>
      <c r="C105" s="196"/>
      <c r="D105" s="196"/>
      <c r="E105" s="196"/>
      <c r="F105" s="196"/>
      <c r="I105" s="194"/>
      <c r="J105" s="194"/>
      <c r="K105" s="194"/>
      <c r="L105" s="194"/>
      <c r="M105" s="194"/>
      <c r="N105" s="194"/>
      <c r="O105" s="194"/>
      <c r="P105" s="93"/>
      <c r="Q105" s="93"/>
      <c r="R105" s="93"/>
      <c r="S105" s="93"/>
      <c r="T105" s="93"/>
      <c r="U105" s="93"/>
      <c r="V105" s="93"/>
      <c r="W105" s="93"/>
      <c r="X105" s="93"/>
    </row>
    <row r="106" spans="1:24" ht="18" thickTop="1" thickBot="1" x14ac:dyDescent="0.25">
      <c r="B106" s="197" t="s">
        <v>278</v>
      </c>
      <c r="C106" s="198"/>
      <c r="D106" s="199" t="s">
        <v>172</v>
      </c>
      <c r="E106" s="199" t="s">
        <v>173</v>
      </c>
      <c r="F106" s="200" t="s">
        <v>174</v>
      </c>
      <c r="I106" s="201" t="s">
        <v>279</v>
      </c>
      <c r="J106" s="202"/>
      <c r="K106" s="203" t="s">
        <v>172</v>
      </c>
      <c r="L106" s="203"/>
      <c r="M106" s="203"/>
      <c r="N106" s="203" t="s">
        <v>173</v>
      </c>
      <c r="O106" s="204" t="s">
        <v>174</v>
      </c>
      <c r="P106" s="93"/>
      <c r="Q106" s="93"/>
      <c r="R106" s="93"/>
      <c r="S106" s="93"/>
      <c r="T106" s="93"/>
      <c r="U106" s="93"/>
      <c r="V106" s="93"/>
      <c r="W106" s="93"/>
      <c r="X106" s="93"/>
    </row>
    <row r="107" spans="1:24" ht="18" thickTop="1" thickBot="1" x14ac:dyDescent="0.25">
      <c r="B107" s="205" t="s">
        <v>177</v>
      </c>
      <c r="C107" s="206" t="s">
        <v>178</v>
      </c>
      <c r="D107" s="147">
        <f>SUM(D108:D114)</f>
        <v>11</v>
      </c>
      <c r="E107" s="147">
        <f t="shared" ref="E107:F107" si="24">SUM(E108:E114)</f>
        <v>1</v>
      </c>
      <c r="F107" s="207">
        <f t="shared" si="24"/>
        <v>12</v>
      </c>
      <c r="I107" s="205" t="s">
        <v>177</v>
      </c>
      <c r="J107" s="206" t="s">
        <v>178</v>
      </c>
      <c r="K107" s="147">
        <f>SUM(K108:K115)</f>
        <v>16</v>
      </c>
      <c r="L107" s="147"/>
      <c r="M107" s="147"/>
      <c r="N107" s="147">
        <f>SUM(N108:N115)</f>
        <v>8</v>
      </c>
      <c r="O107" s="207">
        <f>SUM(O108:O115)</f>
        <v>24</v>
      </c>
      <c r="P107" s="93"/>
      <c r="Q107" s="93"/>
      <c r="R107" s="93"/>
      <c r="S107" s="93"/>
      <c r="T107" s="93"/>
      <c r="U107" s="93"/>
      <c r="V107" s="93"/>
      <c r="W107" s="93"/>
      <c r="X107" s="93"/>
    </row>
    <row r="108" spans="1:24" ht="17" thickTop="1" x14ac:dyDescent="0.2">
      <c r="B108" s="208"/>
      <c r="C108" s="209" t="s">
        <v>280</v>
      </c>
      <c r="D108" s="110">
        <v>2</v>
      </c>
      <c r="E108" s="110">
        <v>0</v>
      </c>
      <c r="F108" s="210">
        <f>D108+E108</f>
        <v>2</v>
      </c>
      <c r="I108" s="211"/>
      <c r="J108" s="211" t="s">
        <v>94</v>
      </c>
      <c r="K108" s="155">
        <v>2</v>
      </c>
      <c r="L108" s="155"/>
      <c r="M108" s="155"/>
      <c r="N108" s="155">
        <v>1</v>
      </c>
      <c r="O108" s="212">
        <f>SUM(K108:N108)</f>
        <v>3</v>
      </c>
      <c r="P108" s="93"/>
      <c r="Q108" s="93"/>
      <c r="R108" s="93"/>
      <c r="S108" s="93"/>
      <c r="T108" s="93"/>
      <c r="U108" s="93"/>
      <c r="V108" s="93"/>
      <c r="W108" s="93"/>
      <c r="X108" s="93"/>
    </row>
    <row r="109" spans="1:24" x14ac:dyDescent="0.2">
      <c r="B109" s="213"/>
      <c r="C109" s="132" t="s">
        <v>281</v>
      </c>
      <c r="D109" s="116">
        <v>2</v>
      </c>
      <c r="E109" s="116">
        <v>0</v>
      </c>
      <c r="F109" s="214">
        <f t="shared" ref="F109:F114" si="25">D109+E109</f>
        <v>2</v>
      </c>
      <c r="I109" s="211"/>
      <c r="J109" s="211" t="s">
        <v>95</v>
      </c>
      <c r="K109" s="155">
        <v>2</v>
      </c>
      <c r="L109" s="155"/>
      <c r="M109" s="155"/>
      <c r="N109" s="155">
        <v>1</v>
      </c>
      <c r="O109" s="212">
        <f>SUM(K109:N109)</f>
        <v>3</v>
      </c>
      <c r="P109" s="93"/>
      <c r="Q109" s="93"/>
      <c r="R109" s="93"/>
      <c r="S109" s="93"/>
      <c r="T109" s="93"/>
      <c r="U109" s="93"/>
      <c r="V109" s="93"/>
      <c r="W109" s="93"/>
      <c r="X109" s="93"/>
    </row>
    <row r="110" spans="1:24" x14ac:dyDescent="0.2">
      <c r="B110" s="213"/>
      <c r="C110" s="132" t="s">
        <v>282</v>
      </c>
      <c r="D110" s="116">
        <v>1</v>
      </c>
      <c r="E110" s="116">
        <v>1</v>
      </c>
      <c r="F110" s="214">
        <f t="shared" si="25"/>
        <v>2</v>
      </c>
      <c r="I110" s="211"/>
      <c r="J110" s="211" t="s">
        <v>96</v>
      </c>
      <c r="K110" s="155">
        <v>2</v>
      </c>
      <c r="L110" s="155"/>
      <c r="M110" s="155"/>
      <c r="N110" s="155">
        <v>1</v>
      </c>
      <c r="O110" s="212">
        <f t="shared" ref="O110:O114" si="26">SUM(K110:N110)</f>
        <v>3</v>
      </c>
      <c r="P110" s="93"/>
      <c r="Q110" s="93"/>
      <c r="R110" s="93"/>
      <c r="S110" s="93"/>
      <c r="T110" s="93"/>
      <c r="U110" s="93"/>
      <c r="V110" s="93"/>
      <c r="W110" s="93"/>
      <c r="X110" s="93"/>
    </row>
    <row r="111" spans="1:24" x14ac:dyDescent="0.2">
      <c r="B111" s="213"/>
      <c r="C111" s="132" t="s">
        <v>283</v>
      </c>
      <c r="D111" s="116">
        <v>2</v>
      </c>
      <c r="E111" s="116">
        <v>0</v>
      </c>
      <c r="F111" s="214">
        <f t="shared" si="25"/>
        <v>2</v>
      </c>
      <c r="I111" s="211"/>
      <c r="J111" s="211" t="s">
        <v>97</v>
      </c>
      <c r="K111" s="155">
        <v>2</v>
      </c>
      <c r="L111" s="155"/>
      <c r="M111" s="155"/>
      <c r="N111" s="155">
        <v>1</v>
      </c>
      <c r="O111" s="212">
        <f t="shared" si="26"/>
        <v>3</v>
      </c>
      <c r="P111" s="93"/>
      <c r="Q111" s="93"/>
      <c r="R111" s="93"/>
      <c r="S111" s="93"/>
      <c r="T111" s="93"/>
      <c r="U111" s="93"/>
      <c r="V111" s="93"/>
      <c r="W111" s="93"/>
      <c r="X111" s="93"/>
    </row>
    <row r="112" spans="1:24" x14ac:dyDescent="0.2">
      <c r="B112" s="215"/>
      <c r="C112" s="216" t="s">
        <v>284</v>
      </c>
      <c r="D112" s="138"/>
      <c r="E112" s="138"/>
      <c r="F112" s="217"/>
      <c r="I112" s="211"/>
      <c r="J112" s="218" t="s">
        <v>98</v>
      </c>
      <c r="K112" s="155">
        <v>2</v>
      </c>
      <c r="L112" s="155"/>
      <c r="M112" s="155"/>
      <c r="N112" s="155">
        <v>1</v>
      </c>
      <c r="O112" s="212">
        <f t="shared" si="26"/>
        <v>3</v>
      </c>
      <c r="P112" s="93"/>
      <c r="Q112" s="93"/>
      <c r="R112" s="93"/>
      <c r="S112" s="93"/>
      <c r="T112" s="93"/>
      <c r="U112" s="93"/>
      <c r="V112" s="93"/>
      <c r="W112" s="93"/>
      <c r="X112" s="93"/>
    </row>
    <row r="113" spans="2:24" x14ac:dyDescent="0.2">
      <c r="B113" s="213"/>
      <c r="C113" s="219" t="s">
        <v>285</v>
      </c>
      <c r="D113" s="116">
        <v>2</v>
      </c>
      <c r="E113" s="116">
        <v>0</v>
      </c>
      <c r="F113" s="214">
        <f t="shared" si="25"/>
        <v>2</v>
      </c>
      <c r="I113" s="211"/>
      <c r="J113" s="218" t="s">
        <v>99</v>
      </c>
      <c r="K113" s="155">
        <v>2</v>
      </c>
      <c r="L113" s="155"/>
      <c r="M113" s="155"/>
      <c r="N113" s="155">
        <v>1</v>
      </c>
      <c r="O113" s="212">
        <f t="shared" si="26"/>
        <v>3</v>
      </c>
      <c r="P113" s="93" t="s">
        <v>286</v>
      </c>
      <c r="Q113" s="93"/>
      <c r="R113" s="93"/>
      <c r="S113" s="93"/>
      <c r="T113" s="93"/>
      <c r="U113" s="93"/>
      <c r="V113" s="93"/>
      <c r="W113" s="93"/>
      <c r="X113" s="93"/>
    </row>
    <row r="114" spans="2:24" ht="17" thickBot="1" x14ac:dyDescent="0.25">
      <c r="B114" s="220"/>
      <c r="C114" s="221" t="s">
        <v>287</v>
      </c>
      <c r="D114" s="118">
        <v>2</v>
      </c>
      <c r="E114" s="118">
        <v>0</v>
      </c>
      <c r="F114" s="222">
        <f t="shared" si="25"/>
        <v>2</v>
      </c>
      <c r="I114" s="211"/>
      <c r="J114" s="218" t="s">
        <v>101</v>
      </c>
      <c r="K114" s="155">
        <v>2</v>
      </c>
      <c r="L114" s="155"/>
      <c r="M114" s="155"/>
      <c r="N114" s="155">
        <v>1</v>
      </c>
      <c r="O114" s="212">
        <f t="shared" si="26"/>
        <v>3</v>
      </c>
      <c r="P114" s="93"/>
      <c r="Q114" s="93"/>
      <c r="R114" s="93"/>
      <c r="S114" s="93"/>
      <c r="T114" s="93"/>
      <c r="U114" s="93"/>
      <c r="V114" s="93"/>
      <c r="W114" s="93"/>
      <c r="X114" s="93"/>
    </row>
    <row r="115" spans="2:24" ht="18" thickTop="1" thickBot="1" x14ac:dyDescent="0.25">
      <c r="B115" s="223" t="s">
        <v>288</v>
      </c>
      <c r="C115" s="224"/>
      <c r="D115" s="199" t="s">
        <v>172</v>
      </c>
      <c r="E115" s="199" t="s">
        <v>173</v>
      </c>
      <c r="F115" s="200" t="s">
        <v>174</v>
      </c>
      <c r="I115" s="225"/>
      <c r="J115" s="226" t="s">
        <v>102</v>
      </c>
      <c r="K115" s="168">
        <v>2</v>
      </c>
      <c r="L115" s="168"/>
      <c r="M115" s="168"/>
      <c r="N115" s="168">
        <v>1</v>
      </c>
      <c r="O115" s="227">
        <f>SUM(K115:N115)</f>
        <v>3</v>
      </c>
      <c r="P115" s="93"/>
      <c r="Q115" s="93"/>
      <c r="R115" s="93"/>
      <c r="S115" s="93"/>
      <c r="T115" s="93"/>
      <c r="U115" s="93"/>
      <c r="V115" s="93"/>
      <c r="W115" s="93"/>
      <c r="X115" s="93"/>
    </row>
    <row r="116" spans="2:24" ht="18" thickTop="1" thickBot="1" x14ac:dyDescent="0.25">
      <c r="B116" s="205" t="s">
        <v>177</v>
      </c>
      <c r="C116" s="206" t="s">
        <v>178</v>
      </c>
      <c r="D116" s="147">
        <f>SUM(D117:D120)</f>
        <v>8</v>
      </c>
      <c r="E116" s="147">
        <f t="shared" ref="E116:F116" si="27">SUM(E117:E120)</f>
        <v>2</v>
      </c>
      <c r="F116" s="207">
        <f t="shared" si="27"/>
        <v>10</v>
      </c>
      <c r="I116" s="228" t="s">
        <v>289</v>
      </c>
      <c r="J116" s="229"/>
      <c r="K116" s="203" t="s">
        <v>172</v>
      </c>
      <c r="L116" s="203"/>
      <c r="M116" s="203"/>
      <c r="N116" s="203" t="s">
        <v>173</v>
      </c>
      <c r="O116" s="204" t="s">
        <v>174</v>
      </c>
      <c r="P116" s="93"/>
      <c r="Q116" s="93"/>
      <c r="R116" s="93"/>
      <c r="S116" s="93"/>
      <c r="T116" s="93"/>
      <c r="U116" s="93"/>
      <c r="V116" s="93"/>
      <c r="W116" s="93"/>
      <c r="X116" s="93"/>
    </row>
    <row r="117" spans="2:24" ht="18" thickTop="1" thickBot="1" x14ac:dyDescent="0.25">
      <c r="B117" s="213"/>
      <c r="C117" s="132" t="s">
        <v>290</v>
      </c>
      <c r="D117" s="116">
        <v>2</v>
      </c>
      <c r="E117" s="116">
        <v>1</v>
      </c>
      <c r="F117" s="214">
        <f>D117+E117</f>
        <v>3</v>
      </c>
      <c r="I117" s="205" t="s">
        <v>177</v>
      </c>
      <c r="J117" s="230" t="s">
        <v>178</v>
      </c>
      <c r="K117" s="147">
        <f>SUM(K118:K130)</f>
        <v>20</v>
      </c>
      <c r="L117" s="147"/>
      <c r="M117" s="147"/>
      <c r="N117" s="147">
        <f>SUM(N118:N130)</f>
        <v>4</v>
      </c>
      <c r="O117" s="207">
        <f>SUM(O118:O130)</f>
        <v>24</v>
      </c>
      <c r="P117" s="93"/>
      <c r="Q117" s="93"/>
      <c r="R117" s="93"/>
      <c r="S117" s="93"/>
      <c r="T117" s="93"/>
      <c r="U117" s="93"/>
      <c r="V117" s="93"/>
      <c r="W117" s="93"/>
      <c r="X117" s="93"/>
    </row>
    <row r="118" spans="2:24" ht="17" thickTop="1" x14ac:dyDescent="0.2">
      <c r="B118" s="213"/>
      <c r="C118" s="132" t="s">
        <v>291</v>
      </c>
      <c r="D118" s="116">
        <v>2</v>
      </c>
      <c r="E118" s="116">
        <v>0</v>
      </c>
      <c r="F118" s="214">
        <f t="shared" ref="F118:F120" si="28">D118+E118</f>
        <v>2</v>
      </c>
      <c r="I118" s="211"/>
      <c r="J118" s="231" t="s">
        <v>104</v>
      </c>
      <c r="K118" s="232">
        <v>2</v>
      </c>
      <c r="L118" s="232"/>
      <c r="M118" s="232"/>
      <c r="N118" s="155">
        <v>0</v>
      </c>
      <c r="O118" s="212">
        <f>SUM(K118:N118)</f>
        <v>2</v>
      </c>
      <c r="P118" s="93"/>
      <c r="Q118" s="93"/>
      <c r="R118" s="93"/>
      <c r="S118" s="93"/>
      <c r="T118" s="93"/>
      <c r="U118" s="93"/>
      <c r="V118" s="93"/>
      <c r="W118" s="93"/>
      <c r="X118" s="93"/>
    </row>
    <row r="119" spans="2:24" x14ac:dyDescent="0.2">
      <c r="B119" s="213"/>
      <c r="C119" s="132" t="s">
        <v>292</v>
      </c>
      <c r="D119" s="116">
        <v>2</v>
      </c>
      <c r="E119" s="116">
        <v>1</v>
      </c>
      <c r="F119" s="214">
        <f t="shared" si="28"/>
        <v>3</v>
      </c>
      <c r="I119" s="211"/>
      <c r="J119" s="233" t="s">
        <v>105</v>
      </c>
      <c r="K119" s="232">
        <v>2</v>
      </c>
      <c r="L119" s="232"/>
      <c r="M119" s="232"/>
      <c r="N119" s="155">
        <v>1</v>
      </c>
      <c r="O119" s="212">
        <f>SUM(K119:N119)</f>
        <v>3</v>
      </c>
      <c r="P119" s="93"/>
      <c r="Q119" s="93"/>
      <c r="R119" s="93"/>
      <c r="S119" s="93"/>
      <c r="T119" s="93"/>
      <c r="U119" s="93"/>
      <c r="V119" s="93"/>
      <c r="W119" s="93"/>
      <c r="X119" s="93"/>
    </row>
    <row r="120" spans="2:24" ht="17" thickBot="1" x14ac:dyDescent="0.25">
      <c r="B120" s="213"/>
      <c r="C120" s="234" t="s">
        <v>293</v>
      </c>
      <c r="D120" s="118">
        <v>2</v>
      </c>
      <c r="E120" s="118">
        <v>0</v>
      </c>
      <c r="F120" s="214">
        <f t="shared" si="28"/>
        <v>2</v>
      </c>
      <c r="I120" s="211"/>
      <c r="J120" s="233" t="s">
        <v>294</v>
      </c>
      <c r="K120" s="232">
        <v>2</v>
      </c>
      <c r="L120" s="232"/>
      <c r="M120" s="232"/>
      <c r="N120" s="155">
        <v>0</v>
      </c>
      <c r="O120" s="212">
        <f t="shared" ref="O120:O129" si="29">SUM(K120:N120)</f>
        <v>2</v>
      </c>
      <c r="P120" s="93"/>
      <c r="Q120" s="93"/>
      <c r="R120" s="93"/>
      <c r="S120" s="93"/>
      <c r="T120" s="93"/>
      <c r="U120" s="93"/>
      <c r="V120" s="93"/>
      <c r="W120" s="93"/>
      <c r="X120" s="93"/>
    </row>
    <row r="121" spans="2:24" ht="18" thickTop="1" thickBot="1" x14ac:dyDescent="0.25">
      <c r="B121" s="223" t="s">
        <v>295</v>
      </c>
      <c r="C121" s="224"/>
      <c r="D121" s="199" t="s">
        <v>172</v>
      </c>
      <c r="E121" s="199" t="s">
        <v>173</v>
      </c>
      <c r="F121" s="200" t="s">
        <v>174</v>
      </c>
      <c r="I121" s="211"/>
      <c r="J121" s="233" t="s">
        <v>107</v>
      </c>
      <c r="K121" s="232">
        <v>2</v>
      </c>
      <c r="L121" s="232"/>
      <c r="M121" s="232"/>
      <c r="N121" s="155">
        <v>0</v>
      </c>
      <c r="O121" s="212">
        <f t="shared" si="29"/>
        <v>2</v>
      </c>
      <c r="P121" s="93"/>
      <c r="Q121" s="93"/>
      <c r="R121" s="93"/>
      <c r="S121" s="93"/>
      <c r="T121" s="93"/>
      <c r="U121" s="93"/>
      <c r="V121" s="93"/>
      <c r="W121" s="93"/>
      <c r="X121" s="93"/>
    </row>
    <row r="122" spans="2:24" ht="18" thickTop="1" thickBot="1" x14ac:dyDescent="0.25">
      <c r="B122" s="205" t="s">
        <v>177</v>
      </c>
      <c r="C122" s="235" t="s">
        <v>178</v>
      </c>
      <c r="D122" s="147">
        <f>SUM(D123:D126)</f>
        <v>8</v>
      </c>
      <c r="E122" s="147">
        <f>SUM(E123:E126)</f>
        <v>1</v>
      </c>
      <c r="F122" s="207">
        <f>SUM(F123:F126)</f>
        <v>9</v>
      </c>
      <c r="I122" s="211"/>
      <c r="J122" s="236" t="s">
        <v>108</v>
      </c>
      <c r="K122" s="232">
        <v>1</v>
      </c>
      <c r="L122" s="232"/>
      <c r="M122" s="232"/>
      <c r="N122" s="155">
        <v>0</v>
      </c>
      <c r="O122" s="212">
        <f t="shared" si="29"/>
        <v>1</v>
      </c>
      <c r="P122" s="93"/>
      <c r="Q122" s="93"/>
      <c r="R122" s="93"/>
      <c r="S122" s="93"/>
      <c r="T122" s="93"/>
      <c r="U122" s="93"/>
      <c r="V122" s="93"/>
      <c r="W122" s="93"/>
      <c r="X122" s="93"/>
    </row>
    <row r="123" spans="2:24" ht="17" thickTop="1" x14ac:dyDescent="0.2">
      <c r="B123" s="237"/>
      <c r="C123" s="112" t="s">
        <v>296</v>
      </c>
      <c r="D123" s="116">
        <v>2</v>
      </c>
      <c r="E123" s="116">
        <v>0</v>
      </c>
      <c r="F123" s="214">
        <f>D123+E123</f>
        <v>2</v>
      </c>
      <c r="I123" s="211"/>
      <c r="J123" s="236" t="s">
        <v>109</v>
      </c>
      <c r="K123" s="232">
        <v>1</v>
      </c>
      <c r="L123" s="232"/>
      <c r="M123" s="232"/>
      <c r="N123" s="155">
        <v>0</v>
      </c>
      <c r="O123" s="212">
        <f t="shared" si="29"/>
        <v>1</v>
      </c>
      <c r="P123" s="93"/>
      <c r="Q123" s="93"/>
      <c r="R123" s="93"/>
      <c r="S123" s="93"/>
      <c r="T123" s="93"/>
      <c r="U123" s="93"/>
      <c r="V123" s="93"/>
      <c r="W123" s="93"/>
      <c r="X123" s="93"/>
    </row>
    <row r="124" spans="2:24" x14ac:dyDescent="0.2">
      <c r="B124" s="237"/>
      <c r="C124" s="112" t="s">
        <v>297</v>
      </c>
      <c r="D124" s="116">
        <v>2</v>
      </c>
      <c r="E124" s="116">
        <v>1</v>
      </c>
      <c r="F124" s="214">
        <f t="shared" ref="F124:F126" si="30">D124+E124</f>
        <v>3</v>
      </c>
      <c r="I124" s="211"/>
      <c r="J124" s="236" t="s">
        <v>110</v>
      </c>
      <c r="K124" s="232">
        <v>2</v>
      </c>
      <c r="L124" s="232"/>
      <c r="M124" s="232"/>
      <c r="N124" s="155">
        <v>0</v>
      </c>
      <c r="O124" s="212">
        <f t="shared" si="29"/>
        <v>2</v>
      </c>
      <c r="P124" s="93"/>
      <c r="Q124" s="93"/>
      <c r="R124" s="93"/>
      <c r="S124" s="93"/>
      <c r="T124" s="93"/>
      <c r="U124" s="93"/>
      <c r="V124" s="93"/>
      <c r="W124" s="93"/>
      <c r="X124" s="93"/>
    </row>
    <row r="125" spans="2:24" x14ac:dyDescent="0.2">
      <c r="B125" s="237"/>
      <c r="C125" s="112" t="s">
        <v>298</v>
      </c>
      <c r="D125" s="116">
        <v>2</v>
      </c>
      <c r="E125" s="116">
        <v>0</v>
      </c>
      <c r="F125" s="214">
        <f t="shared" si="30"/>
        <v>2</v>
      </c>
      <c r="I125" s="211"/>
      <c r="J125" s="236" t="s">
        <v>111</v>
      </c>
      <c r="K125" s="232">
        <v>2</v>
      </c>
      <c r="L125" s="232"/>
      <c r="M125" s="232"/>
      <c r="N125" s="155">
        <v>0</v>
      </c>
      <c r="O125" s="212">
        <f t="shared" si="29"/>
        <v>2</v>
      </c>
      <c r="P125" s="93"/>
      <c r="Q125" s="93"/>
      <c r="R125" s="93"/>
      <c r="S125" s="93"/>
      <c r="T125" s="93"/>
      <c r="U125" s="93"/>
      <c r="V125" s="93"/>
      <c r="W125" s="93"/>
      <c r="X125" s="93"/>
    </row>
    <row r="126" spans="2:24" ht="17" thickBot="1" x14ac:dyDescent="0.25">
      <c r="B126" s="237"/>
      <c r="C126" s="238" t="s">
        <v>299</v>
      </c>
      <c r="D126" s="118">
        <v>2</v>
      </c>
      <c r="E126" s="118">
        <v>0</v>
      </c>
      <c r="F126" s="214">
        <f t="shared" si="30"/>
        <v>2</v>
      </c>
      <c r="I126" s="211"/>
      <c r="J126" s="236" t="s">
        <v>112</v>
      </c>
      <c r="K126" s="232">
        <v>2</v>
      </c>
      <c r="L126" s="232"/>
      <c r="M126" s="232"/>
      <c r="N126" s="155">
        <v>0</v>
      </c>
      <c r="O126" s="212">
        <f t="shared" si="29"/>
        <v>2</v>
      </c>
      <c r="P126" s="93"/>
      <c r="Q126" s="93"/>
      <c r="R126" s="93"/>
      <c r="S126" s="93"/>
      <c r="T126" s="93"/>
      <c r="U126" s="93"/>
      <c r="V126" s="93"/>
      <c r="W126" s="93"/>
      <c r="X126" s="93"/>
    </row>
    <row r="127" spans="2:24" ht="18" thickTop="1" thickBot="1" x14ac:dyDescent="0.25">
      <c r="B127" s="223" t="s">
        <v>300</v>
      </c>
      <c r="C127" s="224"/>
      <c r="D127" s="199" t="s">
        <v>172</v>
      </c>
      <c r="E127" s="239" t="s">
        <v>173</v>
      </c>
      <c r="F127" s="199" t="s">
        <v>174</v>
      </c>
      <c r="I127" s="211"/>
      <c r="J127" s="236" t="s">
        <v>113</v>
      </c>
      <c r="K127" s="232">
        <v>2</v>
      </c>
      <c r="L127" s="232"/>
      <c r="M127" s="232"/>
      <c r="N127" s="155">
        <v>0</v>
      </c>
      <c r="O127" s="212">
        <f t="shared" si="29"/>
        <v>2</v>
      </c>
      <c r="P127" s="93"/>
      <c r="Q127" s="93"/>
      <c r="R127" s="93"/>
      <c r="S127" s="93"/>
      <c r="T127" s="93"/>
      <c r="U127" s="93"/>
      <c r="V127" s="93"/>
      <c r="W127" s="93"/>
      <c r="X127" s="93"/>
    </row>
    <row r="128" spans="2:24" ht="18" thickTop="1" thickBot="1" x14ac:dyDescent="0.25">
      <c r="B128" s="205" t="s">
        <v>177</v>
      </c>
      <c r="C128" s="235" t="s">
        <v>178</v>
      </c>
      <c r="D128" s="147">
        <f>SUM(D129:D132)</f>
        <v>8</v>
      </c>
      <c r="E128" s="240">
        <f t="shared" ref="E128" si="31">SUM(E129:E132)</f>
        <v>1</v>
      </c>
      <c r="F128" s="147">
        <f>SUM(F129:F132)</f>
        <v>9</v>
      </c>
      <c r="I128" s="211"/>
      <c r="J128" s="236" t="s">
        <v>114</v>
      </c>
      <c r="K128" s="232">
        <v>2</v>
      </c>
      <c r="L128" s="232"/>
      <c r="M128" s="232"/>
      <c r="N128" s="155">
        <v>1</v>
      </c>
      <c r="O128" s="212">
        <f t="shared" si="29"/>
        <v>3</v>
      </c>
      <c r="P128" s="93"/>
      <c r="Q128" s="93"/>
      <c r="R128" s="93"/>
      <c r="S128" s="93"/>
      <c r="T128" s="93"/>
      <c r="U128" s="93"/>
      <c r="V128" s="93"/>
      <c r="W128" s="93"/>
      <c r="X128" s="93"/>
    </row>
    <row r="129" spans="2:24" ht="17" thickTop="1" x14ac:dyDescent="0.2">
      <c r="B129" s="237"/>
      <c r="C129" s="112" t="s">
        <v>296</v>
      </c>
      <c r="D129" s="116">
        <v>2</v>
      </c>
      <c r="E129" s="241">
        <v>0</v>
      </c>
      <c r="F129" s="116">
        <f t="shared" ref="F129:F132" si="32">D129+E129</f>
        <v>2</v>
      </c>
      <c r="I129" s="211"/>
      <c r="J129" s="236" t="s">
        <v>115</v>
      </c>
      <c r="K129" s="232">
        <v>0</v>
      </c>
      <c r="L129" s="232"/>
      <c r="M129" s="232"/>
      <c r="N129" s="155">
        <v>1</v>
      </c>
      <c r="O129" s="212">
        <f t="shared" si="29"/>
        <v>1</v>
      </c>
      <c r="P129" s="93"/>
      <c r="Q129" s="93"/>
      <c r="R129" s="93"/>
      <c r="S129" s="93"/>
      <c r="T129" s="93"/>
      <c r="U129" s="93"/>
      <c r="V129" s="93"/>
      <c r="W129" s="93"/>
      <c r="X129" s="93"/>
    </row>
    <row r="130" spans="2:24" ht="17" thickBot="1" x14ac:dyDescent="0.25">
      <c r="B130" s="242"/>
      <c r="C130" s="112" t="s">
        <v>298</v>
      </c>
      <c r="D130" s="116">
        <v>2</v>
      </c>
      <c r="E130" s="241">
        <v>0</v>
      </c>
      <c r="F130" s="116">
        <f t="shared" si="32"/>
        <v>2</v>
      </c>
      <c r="I130" s="225"/>
      <c r="J130" s="243" t="s">
        <v>116</v>
      </c>
      <c r="K130" s="244">
        <v>0</v>
      </c>
      <c r="L130" s="244"/>
      <c r="M130" s="244"/>
      <c r="N130" s="168">
        <v>1</v>
      </c>
      <c r="O130" s="227">
        <f>SUM(K130:N130)</f>
        <v>1</v>
      </c>
      <c r="P130" s="93"/>
      <c r="Q130" s="93"/>
      <c r="R130" s="93"/>
      <c r="S130" s="93"/>
      <c r="T130" s="93"/>
      <c r="U130" s="93"/>
      <c r="V130" s="93"/>
      <c r="W130" s="93"/>
      <c r="X130" s="93"/>
    </row>
    <row r="131" spans="2:24" ht="18" thickTop="1" thickBot="1" x14ac:dyDescent="0.25">
      <c r="B131" s="237"/>
      <c r="C131" s="112" t="s">
        <v>301</v>
      </c>
      <c r="D131" s="116">
        <v>2</v>
      </c>
      <c r="E131" s="241">
        <v>1</v>
      </c>
      <c r="F131" s="116">
        <f t="shared" si="32"/>
        <v>3</v>
      </c>
      <c r="I131" s="228" t="s">
        <v>302</v>
      </c>
      <c r="J131" s="245"/>
      <c r="K131" s="203" t="s">
        <v>172</v>
      </c>
      <c r="L131" s="203"/>
      <c r="M131" s="203"/>
      <c r="N131" s="203" t="s">
        <v>173</v>
      </c>
      <c r="O131" s="204" t="s">
        <v>174</v>
      </c>
      <c r="P131" s="93"/>
      <c r="Q131" s="93"/>
      <c r="R131" s="93"/>
      <c r="S131" s="93"/>
      <c r="T131" s="93"/>
      <c r="U131" s="93"/>
      <c r="V131" s="93"/>
      <c r="W131" s="93"/>
      <c r="X131" s="93"/>
    </row>
    <row r="132" spans="2:24" ht="18" thickTop="1" thickBot="1" x14ac:dyDescent="0.25">
      <c r="B132" s="246"/>
      <c r="C132" s="238" t="s">
        <v>303</v>
      </c>
      <c r="D132" s="118">
        <v>2</v>
      </c>
      <c r="E132" s="247">
        <v>0</v>
      </c>
      <c r="F132" s="118">
        <f t="shared" si="32"/>
        <v>2</v>
      </c>
      <c r="I132" s="205" t="s">
        <v>177</v>
      </c>
      <c r="J132" s="230" t="s">
        <v>178</v>
      </c>
      <c r="K132" s="147">
        <f>SUM(K133:K141)</f>
        <v>16</v>
      </c>
      <c r="L132" s="147"/>
      <c r="M132" s="147"/>
      <c r="N132" s="147">
        <f>SUM(N133:N141)</f>
        <v>8</v>
      </c>
      <c r="O132" s="207">
        <f>SUM(O133:O141)</f>
        <v>24</v>
      </c>
      <c r="P132" s="93"/>
      <c r="Q132" s="93"/>
      <c r="R132" s="93"/>
      <c r="S132" s="93"/>
      <c r="T132" s="93"/>
      <c r="U132" s="93"/>
      <c r="V132" s="93"/>
      <c r="W132" s="93"/>
      <c r="X132" s="93"/>
    </row>
    <row r="133" spans="2:24" ht="18" thickTop="1" thickBot="1" x14ac:dyDescent="0.25">
      <c r="B133" s="223" t="s">
        <v>304</v>
      </c>
      <c r="C133" s="224"/>
      <c r="D133" s="199" t="s">
        <v>172</v>
      </c>
      <c r="E133" s="199" t="s">
        <v>173</v>
      </c>
      <c r="F133" s="200" t="s">
        <v>174</v>
      </c>
      <c r="I133" s="211"/>
      <c r="J133" s="231" t="s">
        <v>118</v>
      </c>
      <c r="K133" s="232">
        <v>2</v>
      </c>
      <c r="L133" s="232"/>
      <c r="M133" s="232"/>
      <c r="N133" s="155">
        <v>1</v>
      </c>
      <c r="O133" s="212">
        <f>SUM(K133:N133)</f>
        <v>3</v>
      </c>
      <c r="P133" s="93"/>
      <c r="Q133" s="93"/>
      <c r="R133" s="93"/>
      <c r="S133" s="93"/>
      <c r="T133" s="93"/>
      <c r="U133" s="93"/>
      <c r="V133" s="93"/>
      <c r="W133" s="93"/>
      <c r="X133" s="93"/>
    </row>
    <row r="134" spans="2:24" ht="18" thickTop="1" thickBot="1" x14ac:dyDescent="0.25">
      <c r="B134" s="248" t="s">
        <v>177</v>
      </c>
      <c r="C134" s="249" t="s">
        <v>178</v>
      </c>
      <c r="D134" s="147">
        <f t="shared" ref="D134:E134" si="33">SUM(D135:D139)</f>
        <v>10</v>
      </c>
      <c r="E134" s="207">
        <f t="shared" si="33"/>
        <v>1</v>
      </c>
      <c r="F134" s="207">
        <f>SUM(F135:F139)</f>
        <v>11</v>
      </c>
      <c r="I134" s="211"/>
      <c r="J134" s="233" t="s">
        <v>119</v>
      </c>
      <c r="K134" s="232">
        <v>1</v>
      </c>
      <c r="L134" s="232"/>
      <c r="M134" s="232"/>
      <c r="N134" s="155">
        <v>1</v>
      </c>
      <c r="O134" s="212">
        <f>SUM(K134:N134)</f>
        <v>2</v>
      </c>
      <c r="P134" s="93"/>
      <c r="Q134" s="93"/>
      <c r="R134" s="93"/>
      <c r="S134" s="93"/>
      <c r="T134" s="93"/>
      <c r="U134" s="93"/>
      <c r="V134" s="93"/>
      <c r="W134" s="93"/>
      <c r="X134" s="93"/>
    </row>
    <row r="135" spans="2:24" ht="17" thickTop="1" x14ac:dyDescent="0.2">
      <c r="B135" s="250"/>
      <c r="C135" s="251" t="s">
        <v>293</v>
      </c>
      <c r="D135" s="110">
        <v>2</v>
      </c>
      <c r="E135" s="110">
        <v>0</v>
      </c>
      <c r="F135" s="210">
        <f t="shared" ref="F135:F139" si="34">D135+E135</f>
        <v>2</v>
      </c>
      <c r="I135" s="211"/>
      <c r="J135" s="233" t="s">
        <v>120</v>
      </c>
      <c r="K135" s="232">
        <v>1</v>
      </c>
      <c r="L135" s="232"/>
      <c r="M135" s="232"/>
      <c r="N135" s="155">
        <v>1</v>
      </c>
      <c r="O135" s="212">
        <f t="shared" ref="O135:O140" si="35">SUM(K135:N135)</f>
        <v>2</v>
      </c>
      <c r="P135" s="93"/>
      <c r="Q135" s="93"/>
      <c r="R135" s="93"/>
      <c r="S135" s="93"/>
      <c r="T135" s="93"/>
      <c r="U135" s="93"/>
      <c r="V135" s="93"/>
      <c r="W135" s="93"/>
      <c r="X135" s="93"/>
    </row>
    <row r="136" spans="2:24" x14ac:dyDescent="0.2">
      <c r="B136" s="252"/>
      <c r="C136" s="154" t="s">
        <v>305</v>
      </c>
      <c r="D136" s="116">
        <v>2</v>
      </c>
      <c r="E136" s="116">
        <v>0</v>
      </c>
      <c r="F136" s="214">
        <f t="shared" si="34"/>
        <v>2</v>
      </c>
      <c r="I136" s="211"/>
      <c r="J136" s="233" t="s">
        <v>121</v>
      </c>
      <c r="K136" s="232">
        <v>2</v>
      </c>
      <c r="L136" s="232"/>
      <c r="M136" s="232"/>
      <c r="N136" s="155">
        <v>0</v>
      </c>
      <c r="O136" s="212">
        <f t="shared" si="35"/>
        <v>2</v>
      </c>
      <c r="P136" s="93"/>
      <c r="Q136" s="93"/>
      <c r="R136" s="93"/>
      <c r="S136" s="93"/>
      <c r="T136" s="93"/>
      <c r="U136" s="93"/>
      <c r="V136" s="93"/>
      <c r="W136" s="93"/>
      <c r="X136" s="93"/>
    </row>
    <row r="137" spans="2:24" x14ac:dyDescent="0.2">
      <c r="B137" s="252"/>
      <c r="C137" s="154" t="s">
        <v>306</v>
      </c>
      <c r="D137" s="116">
        <v>2</v>
      </c>
      <c r="E137" s="116">
        <v>1</v>
      </c>
      <c r="F137" s="214">
        <f t="shared" si="34"/>
        <v>3</v>
      </c>
      <c r="I137" s="211"/>
      <c r="J137" s="236" t="s">
        <v>122</v>
      </c>
      <c r="K137" s="232">
        <v>2</v>
      </c>
      <c r="L137" s="232"/>
      <c r="M137" s="232"/>
      <c r="N137" s="155">
        <v>1</v>
      </c>
      <c r="O137" s="212">
        <f t="shared" si="35"/>
        <v>3</v>
      </c>
      <c r="P137" s="93"/>
      <c r="Q137" s="93"/>
      <c r="R137" s="93"/>
      <c r="S137" s="93"/>
      <c r="T137" s="93"/>
      <c r="U137" s="93"/>
      <c r="V137" s="93"/>
      <c r="W137" s="93"/>
      <c r="X137" s="93"/>
    </row>
    <row r="138" spans="2:24" x14ac:dyDescent="0.2">
      <c r="B138" s="252"/>
      <c r="C138" s="154" t="s">
        <v>307</v>
      </c>
      <c r="D138" s="116">
        <v>2</v>
      </c>
      <c r="E138" s="116">
        <v>0</v>
      </c>
      <c r="F138" s="214">
        <f t="shared" si="34"/>
        <v>2</v>
      </c>
      <c r="I138" s="211"/>
      <c r="J138" s="236" t="s">
        <v>123</v>
      </c>
      <c r="K138" s="232">
        <v>2</v>
      </c>
      <c r="L138" s="232"/>
      <c r="M138" s="232"/>
      <c r="N138" s="155">
        <v>1</v>
      </c>
      <c r="O138" s="212">
        <f t="shared" si="35"/>
        <v>3</v>
      </c>
      <c r="P138" s="93"/>
      <c r="Q138" s="93"/>
      <c r="R138" s="93"/>
      <c r="S138" s="93"/>
      <c r="T138" s="93"/>
      <c r="U138" s="93"/>
      <c r="V138" s="93"/>
      <c r="W138" s="93"/>
      <c r="X138" s="93"/>
    </row>
    <row r="139" spans="2:24" ht="17" thickBot="1" x14ac:dyDescent="0.25">
      <c r="B139" s="253"/>
      <c r="C139" s="254" t="s">
        <v>308</v>
      </c>
      <c r="D139" s="118">
        <v>2</v>
      </c>
      <c r="E139" s="118">
        <v>0</v>
      </c>
      <c r="F139" s="222">
        <f t="shared" si="34"/>
        <v>2</v>
      </c>
      <c r="I139" s="211"/>
      <c r="J139" s="233" t="s">
        <v>124</v>
      </c>
      <c r="K139" s="232">
        <v>2</v>
      </c>
      <c r="L139" s="232"/>
      <c r="M139" s="232"/>
      <c r="N139" s="155">
        <v>1</v>
      </c>
      <c r="O139" s="212">
        <f t="shared" si="35"/>
        <v>3</v>
      </c>
      <c r="P139" s="93"/>
      <c r="Q139" s="93"/>
      <c r="R139" s="93"/>
      <c r="S139" s="93"/>
      <c r="T139" s="93"/>
      <c r="U139" s="93"/>
      <c r="V139" s="93"/>
      <c r="W139" s="93"/>
      <c r="X139" s="93"/>
    </row>
    <row r="140" spans="2:24" ht="18" thickTop="1" thickBot="1" x14ac:dyDescent="0.25">
      <c r="B140" s="255" t="s">
        <v>309</v>
      </c>
      <c r="C140" s="255"/>
      <c r="D140" s="199" t="s">
        <v>172</v>
      </c>
      <c r="E140" s="199" t="s">
        <v>173</v>
      </c>
      <c r="F140" s="199" t="s">
        <v>174</v>
      </c>
      <c r="I140" s="211"/>
      <c r="J140" s="236" t="s">
        <v>125</v>
      </c>
      <c r="K140" s="232">
        <v>2</v>
      </c>
      <c r="L140" s="232"/>
      <c r="M140" s="232"/>
      <c r="N140" s="155">
        <v>1</v>
      </c>
      <c r="O140" s="212">
        <f t="shared" si="35"/>
        <v>3</v>
      </c>
      <c r="P140" s="93"/>
      <c r="Q140" s="93"/>
      <c r="R140" s="93"/>
      <c r="S140" s="93"/>
      <c r="T140" s="93"/>
      <c r="U140" s="93"/>
      <c r="V140" s="93"/>
      <c r="W140" s="93"/>
      <c r="X140" s="93"/>
    </row>
    <row r="141" spans="2:24" ht="18" thickTop="1" thickBot="1" x14ac:dyDescent="0.25">
      <c r="B141" s="205" t="s">
        <v>177</v>
      </c>
      <c r="C141" s="235" t="s">
        <v>178</v>
      </c>
      <c r="D141" s="240">
        <f t="shared" ref="D141:E141" si="36">SUM(D142:D146)</f>
        <v>10</v>
      </c>
      <c r="E141" s="147">
        <f t="shared" si="36"/>
        <v>0</v>
      </c>
      <c r="F141" s="207">
        <f>SUM(F142:F146)</f>
        <v>10</v>
      </c>
      <c r="I141" s="225"/>
      <c r="J141" s="243" t="s">
        <v>126</v>
      </c>
      <c r="K141" s="244">
        <v>2</v>
      </c>
      <c r="L141" s="244"/>
      <c r="M141" s="244"/>
      <c r="N141" s="168">
        <v>1</v>
      </c>
      <c r="O141" s="227">
        <f>SUM(K141:N141)</f>
        <v>3</v>
      </c>
      <c r="P141" s="93"/>
      <c r="Q141" s="93"/>
      <c r="R141" s="93"/>
      <c r="S141" s="93"/>
      <c r="T141" s="93"/>
      <c r="U141" s="93"/>
      <c r="V141" s="93"/>
      <c r="W141" s="93"/>
      <c r="X141" s="93"/>
    </row>
    <row r="142" spans="2:24" ht="18" thickTop="1" thickBot="1" x14ac:dyDescent="0.25">
      <c r="B142" s="256"/>
      <c r="C142" s="257" t="s">
        <v>305</v>
      </c>
      <c r="D142" s="258">
        <v>2</v>
      </c>
      <c r="E142" s="110">
        <v>0</v>
      </c>
      <c r="F142" s="210">
        <f t="shared" ref="F142:F146" si="37">D142+E142</f>
        <v>2</v>
      </c>
      <c r="I142" s="228" t="s">
        <v>310</v>
      </c>
      <c r="J142" s="245"/>
      <c r="K142" s="203" t="s">
        <v>172</v>
      </c>
      <c r="L142" s="203"/>
      <c r="M142" s="203"/>
      <c r="N142" s="203" t="s">
        <v>173</v>
      </c>
      <c r="O142" s="204" t="s">
        <v>174</v>
      </c>
      <c r="P142" s="93"/>
      <c r="Q142" s="93"/>
      <c r="R142" s="93"/>
      <c r="S142" s="93"/>
      <c r="T142" s="93"/>
      <c r="U142" s="93"/>
      <c r="V142" s="93"/>
      <c r="W142" s="93"/>
      <c r="X142" s="93"/>
    </row>
    <row r="143" spans="2:24" ht="18" thickTop="1" thickBot="1" x14ac:dyDescent="0.25">
      <c r="B143" s="237"/>
      <c r="C143" s="112" t="s">
        <v>311</v>
      </c>
      <c r="D143" s="241">
        <v>2</v>
      </c>
      <c r="E143" s="116">
        <v>0</v>
      </c>
      <c r="F143" s="214">
        <f t="shared" si="37"/>
        <v>2</v>
      </c>
      <c r="I143" s="205" t="s">
        <v>177</v>
      </c>
      <c r="J143" s="206" t="s">
        <v>178</v>
      </c>
      <c r="K143" s="147">
        <f>SUM(K144:K151)</f>
        <v>0</v>
      </c>
      <c r="L143" s="147"/>
      <c r="M143" s="147"/>
      <c r="N143" s="147">
        <f>SUM(N144:N151)</f>
        <v>0</v>
      </c>
      <c r="O143" s="207">
        <f>SUM(O144:O151)</f>
        <v>0</v>
      </c>
      <c r="P143" s="93"/>
      <c r="Q143" s="93"/>
      <c r="R143" s="93"/>
      <c r="S143" s="93"/>
      <c r="T143" s="93"/>
      <c r="U143" s="93"/>
      <c r="V143" s="93"/>
      <c r="W143" s="93"/>
      <c r="X143" s="93"/>
    </row>
    <row r="144" spans="2:24" ht="17" thickTop="1" x14ac:dyDescent="0.2">
      <c r="B144" s="237"/>
      <c r="C144" s="112" t="s">
        <v>312</v>
      </c>
      <c r="D144" s="241">
        <v>2</v>
      </c>
      <c r="E144" s="116">
        <v>0</v>
      </c>
      <c r="F144" s="214">
        <f t="shared" si="37"/>
        <v>2</v>
      </c>
      <c r="I144" s="215"/>
      <c r="J144" s="215"/>
      <c r="K144" s="259"/>
      <c r="L144" s="259"/>
      <c r="M144" s="259"/>
      <c r="N144" s="259"/>
      <c r="O144" s="214">
        <f>SUM(K144:N144)</f>
        <v>0</v>
      </c>
      <c r="P144" s="93"/>
      <c r="Q144" s="93"/>
      <c r="R144" s="93"/>
      <c r="S144" s="93"/>
      <c r="T144" s="93"/>
      <c r="U144" s="93"/>
      <c r="V144" s="93"/>
      <c r="W144" s="93"/>
      <c r="X144" s="93"/>
    </row>
    <row r="145" spans="2:24" x14ac:dyDescent="0.2">
      <c r="B145" s="237"/>
      <c r="C145" s="112" t="s">
        <v>313</v>
      </c>
      <c r="D145" s="241">
        <v>2</v>
      </c>
      <c r="E145" s="116">
        <v>0</v>
      </c>
      <c r="F145" s="214">
        <f t="shared" si="37"/>
        <v>2</v>
      </c>
      <c r="I145" s="215"/>
      <c r="J145" s="215"/>
      <c r="K145" s="259"/>
      <c r="L145" s="259"/>
      <c r="M145" s="259"/>
      <c r="N145" s="259"/>
      <c r="O145" s="214">
        <f>SUM(K145:N145)</f>
        <v>0</v>
      </c>
      <c r="P145" s="93"/>
      <c r="Q145" s="93"/>
      <c r="R145" s="93"/>
      <c r="S145" s="93"/>
      <c r="T145" s="93"/>
      <c r="U145" s="93"/>
      <c r="V145" s="93"/>
      <c r="W145" s="93"/>
      <c r="X145" s="93"/>
    </row>
    <row r="146" spans="2:24" ht="17" thickBot="1" x14ac:dyDescent="0.25">
      <c r="B146" s="246"/>
      <c r="C146" s="238" t="s">
        <v>314</v>
      </c>
      <c r="D146" s="247">
        <v>2</v>
      </c>
      <c r="E146" s="118">
        <v>0</v>
      </c>
      <c r="F146" s="222">
        <f t="shared" si="37"/>
        <v>2</v>
      </c>
      <c r="I146" s="215"/>
      <c r="J146" s="215"/>
      <c r="K146" s="259"/>
      <c r="L146" s="259"/>
      <c r="M146" s="259"/>
      <c r="N146" s="259"/>
      <c r="O146" s="214">
        <f t="shared" ref="O146:O150" si="38">SUM(K146:N146)</f>
        <v>0</v>
      </c>
      <c r="P146" s="93"/>
      <c r="Q146" s="93"/>
      <c r="R146" s="93"/>
      <c r="S146" s="93"/>
      <c r="T146" s="93"/>
      <c r="U146" s="93"/>
      <c r="V146" s="93"/>
      <c r="W146" s="93"/>
      <c r="X146" s="93"/>
    </row>
    <row r="147" spans="2:24" ht="18" thickTop="1" thickBot="1" x14ac:dyDescent="0.25">
      <c r="B147" s="255" t="s">
        <v>315</v>
      </c>
      <c r="C147" s="255"/>
      <c r="D147" s="199" t="s">
        <v>172</v>
      </c>
      <c r="E147" s="199" t="s">
        <v>173</v>
      </c>
      <c r="F147" s="199" t="s">
        <v>174</v>
      </c>
      <c r="I147" s="215"/>
      <c r="J147" s="215"/>
      <c r="K147" s="259"/>
      <c r="L147" s="259"/>
      <c r="M147" s="259"/>
      <c r="N147" s="259"/>
      <c r="O147" s="214">
        <f t="shared" si="38"/>
        <v>0</v>
      </c>
      <c r="P147" s="93"/>
      <c r="Q147" s="93"/>
      <c r="R147" s="93"/>
      <c r="S147" s="93"/>
      <c r="T147" s="93"/>
      <c r="U147" s="93"/>
      <c r="V147" s="93"/>
      <c r="W147" s="93"/>
      <c r="X147" s="93"/>
    </row>
    <row r="148" spans="2:24" ht="18" thickTop="1" thickBot="1" x14ac:dyDescent="0.25">
      <c r="B148" s="248" t="s">
        <v>177</v>
      </c>
      <c r="C148" s="249" t="s">
        <v>178</v>
      </c>
      <c r="D148" s="147">
        <f>SUM(D149:D152)</f>
        <v>6</v>
      </c>
      <c r="E148" s="147">
        <f t="shared" ref="E148:F148" si="39">SUM(E149:E152)</f>
        <v>1</v>
      </c>
      <c r="F148" s="207">
        <f t="shared" si="39"/>
        <v>7</v>
      </c>
      <c r="I148" s="215"/>
      <c r="J148" s="260"/>
      <c r="K148" s="259"/>
      <c r="L148" s="259"/>
      <c r="M148" s="259"/>
      <c r="N148" s="259"/>
      <c r="O148" s="214">
        <f t="shared" si="38"/>
        <v>0</v>
      </c>
      <c r="P148" s="93"/>
      <c r="Q148" s="93"/>
      <c r="R148" s="93"/>
      <c r="S148" s="93"/>
      <c r="T148" s="93"/>
      <c r="U148" s="93"/>
      <c r="V148" s="93"/>
      <c r="W148" s="93"/>
      <c r="X148" s="93"/>
    </row>
    <row r="149" spans="2:24" ht="17" thickTop="1" x14ac:dyDescent="0.2">
      <c r="B149" s="252"/>
      <c r="C149" s="154" t="s">
        <v>316</v>
      </c>
      <c r="D149" s="116">
        <v>2</v>
      </c>
      <c r="E149" s="116">
        <v>1</v>
      </c>
      <c r="F149" s="214">
        <f t="shared" ref="F149:F155" si="40">D149+E149</f>
        <v>3</v>
      </c>
      <c r="I149" s="215"/>
      <c r="J149" s="260"/>
      <c r="K149" s="259"/>
      <c r="L149" s="259"/>
      <c r="M149" s="259"/>
      <c r="N149" s="259"/>
      <c r="O149" s="214">
        <f t="shared" si="38"/>
        <v>0</v>
      </c>
      <c r="P149" s="93"/>
      <c r="Q149" s="93"/>
      <c r="R149" s="93"/>
      <c r="S149" s="93"/>
      <c r="T149" s="93"/>
      <c r="U149" s="93"/>
      <c r="V149" s="93"/>
      <c r="W149" s="93"/>
      <c r="X149" s="93"/>
    </row>
    <row r="150" spans="2:24" x14ac:dyDescent="0.2">
      <c r="B150" s="252"/>
      <c r="C150" s="154" t="s">
        <v>317</v>
      </c>
      <c r="D150" s="116">
        <v>2</v>
      </c>
      <c r="E150" s="116">
        <v>0</v>
      </c>
      <c r="F150" s="214">
        <f t="shared" si="40"/>
        <v>2</v>
      </c>
      <c r="I150" s="215"/>
      <c r="J150" s="260"/>
      <c r="K150" s="259"/>
      <c r="L150" s="259"/>
      <c r="M150" s="259"/>
      <c r="N150" s="259"/>
      <c r="O150" s="214">
        <f t="shared" si="38"/>
        <v>0</v>
      </c>
      <c r="P150" s="93"/>
      <c r="Q150" s="93"/>
      <c r="R150" s="93"/>
      <c r="S150" s="93"/>
      <c r="T150" s="93"/>
      <c r="U150" s="93"/>
      <c r="V150" s="93"/>
      <c r="W150" s="93"/>
      <c r="X150" s="93"/>
    </row>
    <row r="151" spans="2:24" ht="17" thickBot="1" x14ac:dyDescent="0.25">
      <c r="B151" s="252"/>
      <c r="C151" s="154" t="s">
        <v>318</v>
      </c>
      <c r="D151" s="116">
        <v>2</v>
      </c>
      <c r="E151" s="116">
        <v>0</v>
      </c>
      <c r="F151" s="214">
        <f t="shared" si="40"/>
        <v>2</v>
      </c>
      <c r="I151" s="261"/>
      <c r="J151" s="262"/>
      <c r="K151" s="263"/>
      <c r="L151" s="263"/>
      <c r="M151" s="263"/>
      <c r="N151" s="263"/>
      <c r="O151" s="222">
        <f>SUM(K151:N151)</f>
        <v>0</v>
      </c>
      <c r="P151" s="93"/>
      <c r="Q151" s="93"/>
      <c r="R151" s="93"/>
      <c r="S151" s="93"/>
      <c r="T151" s="93"/>
      <c r="U151" s="93"/>
      <c r="V151" s="93"/>
      <c r="W151" s="93"/>
      <c r="X151" s="93"/>
    </row>
    <row r="152" spans="2:24" ht="17" thickTop="1" x14ac:dyDescent="0.2">
      <c r="B152" s="148"/>
      <c r="C152" s="264" t="s">
        <v>284</v>
      </c>
      <c r="D152" s="116"/>
      <c r="E152" s="116"/>
      <c r="F152" s="214"/>
      <c r="P152" s="93"/>
      <c r="Q152" s="93"/>
      <c r="R152" s="93"/>
      <c r="S152" s="93"/>
      <c r="T152" s="93"/>
      <c r="U152" s="93"/>
      <c r="V152" s="93"/>
      <c r="W152" s="93"/>
      <c r="X152" s="93"/>
    </row>
    <row r="153" spans="2:24" x14ac:dyDescent="0.2">
      <c r="B153" s="265"/>
      <c r="C153" s="154" t="s">
        <v>319</v>
      </c>
      <c r="D153" s="116">
        <v>2</v>
      </c>
      <c r="E153" s="116">
        <v>0</v>
      </c>
      <c r="F153" s="214">
        <f t="shared" si="40"/>
        <v>2</v>
      </c>
      <c r="P153" s="93"/>
      <c r="Q153" s="93"/>
      <c r="R153" s="93"/>
      <c r="S153" s="93"/>
      <c r="T153" s="93"/>
      <c r="U153" s="93"/>
      <c r="V153" s="93"/>
      <c r="W153" s="93"/>
      <c r="X153" s="93"/>
    </row>
    <row r="154" spans="2:24" x14ac:dyDescent="0.2">
      <c r="B154" s="265"/>
      <c r="C154" s="154" t="s">
        <v>320</v>
      </c>
      <c r="D154" s="116">
        <v>2</v>
      </c>
      <c r="E154" s="116">
        <v>1</v>
      </c>
      <c r="F154" s="214">
        <f t="shared" si="40"/>
        <v>3</v>
      </c>
      <c r="I154" s="193" t="s">
        <v>321</v>
      </c>
      <c r="J154" s="193"/>
      <c r="K154" s="193"/>
      <c r="L154" s="193"/>
      <c r="M154" s="193"/>
      <c r="N154" s="193"/>
      <c r="O154" s="193"/>
      <c r="P154" s="93"/>
      <c r="Q154" s="93"/>
      <c r="R154" s="93"/>
      <c r="S154" s="93"/>
      <c r="T154" s="93"/>
      <c r="U154" s="93"/>
      <c r="V154" s="93"/>
      <c r="W154" s="93"/>
      <c r="X154" s="93"/>
    </row>
    <row r="155" spans="2:24" ht="17" thickBot="1" x14ac:dyDescent="0.25">
      <c r="B155" s="266"/>
      <c r="C155" s="254" t="s">
        <v>322</v>
      </c>
      <c r="D155" s="118">
        <v>2</v>
      </c>
      <c r="E155" s="118">
        <v>0</v>
      </c>
      <c r="F155" s="222">
        <f t="shared" si="40"/>
        <v>2</v>
      </c>
      <c r="I155" s="267" t="s">
        <v>323</v>
      </c>
      <c r="J155" s="267"/>
      <c r="K155" s="267"/>
      <c r="L155" s="267"/>
      <c r="M155" s="267"/>
      <c r="N155" s="267"/>
      <c r="O155" s="267"/>
      <c r="P155" s="93"/>
      <c r="Q155" s="93"/>
      <c r="R155" s="93"/>
      <c r="S155" s="93"/>
      <c r="T155" s="93"/>
      <c r="U155" s="93"/>
      <c r="V155" s="93"/>
      <c r="W155" s="93"/>
      <c r="X155" s="93"/>
    </row>
    <row r="156" spans="2:24" ht="18" thickTop="1" thickBot="1" x14ac:dyDescent="0.25">
      <c r="B156" s="255" t="s">
        <v>324</v>
      </c>
      <c r="C156" s="255"/>
      <c r="D156" s="199" t="s">
        <v>172</v>
      </c>
      <c r="E156" s="199" t="s">
        <v>173</v>
      </c>
      <c r="F156" s="199" t="s">
        <v>174</v>
      </c>
      <c r="P156" s="93"/>
      <c r="Q156" s="93"/>
      <c r="R156" s="93"/>
      <c r="S156" s="93"/>
      <c r="T156" s="93"/>
      <c r="U156" s="93"/>
      <c r="V156" s="93"/>
      <c r="W156" s="93"/>
      <c r="X156" s="93"/>
    </row>
    <row r="157" spans="2:24" ht="18" thickTop="1" thickBot="1" x14ac:dyDescent="0.25">
      <c r="B157" s="205" t="s">
        <v>177</v>
      </c>
      <c r="C157" s="235" t="s">
        <v>178</v>
      </c>
      <c r="D157" s="240">
        <f>SUM(D158:D165)</f>
        <v>14</v>
      </c>
      <c r="E157" s="147">
        <f>SUM(E158:E165)</f>
        <v>4</v>
      </c>
      <c r="F157" s="207">
        <f>SUM(F158:F165)</f>
        <v>18</v>
      </c>
      <c r="I157" s="228" t="s">
        <v>325</v>
      </c>
      <c r="J157" s="229"/>
      <c r="K157" s="203" t="s">
        <v>172</v>
      </c>
      <c r="L157" s="203"/>
      <c r="M157" s="203"/>
      <c r="N157" s="203" t="s">
        <v>173</v>
      </c>
      <c r="O157" s="204" t="s">
        <v>174</v>
      </c>
      <c r="P157" s="93"/>
      <c r="Q157" s="93"/>
      <c r="R157" s="93"/>
      <c r="S157" s="93"/>
      <c r="T157" s="93"/>
      <c r="U157" s="93"/>
      <c r="V157" s="93"/>
      <c r="W157" s="93"/>
      <c r="X157" s="93"/>
    </row>
    <row r="158" spans="2:24" ht="18" thickTop="1" thickBot="1" x14ac:dyDescent="0.25">
      <c r="B158" s="256"/>
      <c r="C158" s="257" t="s">
        <v>301</v>
      </c>
      <c r="D158" s="258">
        <v>2</v>
      </c>
      <c r="E158" s="110">
        <v>1</v>
      </c>
      <c r="F158" s="210">
        <f t="shared" ref="F158:F165" si="41">D158+E158</f>
        <v>3</v>
      </c>
      <c r="I158" s="205" t="s">
        <v>177</v>
      </c>
      <c r="J158" s="230" t="s">
        <v>178</v>
      </c>
      <c r="K158" s="147">
        <f>SUM(K159:K166)</f>
        <v>16</v>
      </c>
      <c r="L158" s="147"/>
      <c r="M158" s="147"/>
      <c r="N158" s="147">
        <f>SUM(N159:N166)</f>
        <v>0</v>
      </c>
      <c r="O158" s="207">
        <f>SUM(O159:O166)</f>
        <v>16</v>
      </c>
      <c r="P158" s="93"/>
      <c r="Q158" s="93"/>
      <c r="R158" s="93"/>
      <c r="S158" s="93"/>
      <c r="T158" s="93"/>
      <c r="U158" s="93"/>
      <c r="V158" s="93"/>
      <c r="W158" s="93"/>
      <c r="X158" s="93"/>
    </row>
    <row r="159" spans="2:24" ht="17" thickTop="1" x14ac:dyDescent="0.2">
      <c r="B159" s="237"/>
      <c r="C159" s="112" t="s">
        <v>326</v>
      </c>
      <c r="D159" s="241">
        <v>2</v>
      </c>
      <c r="E159" s="116">
        <v>1</v>
      </c>
      <c r="F159" s="214">
        <f t="shared" si="41"/>
        <v>3</v>
      </c>
      <c r="I159" s="211"/>
      <c r="J159" s="268" t="s">
        <v>149</v>
      </c>
      <c r="K159" s="232">
        <v>2</v>
      </c>
      <c r="L159" s="232"/>
      <c r="M159" s="232"/>
      <c r="N159" s="155">
        <v>0</v>
      </c>
      <c r="O159" s="212">
        <f>SUM(K159:N159)</f>
        <v>2</v>
      </c>
      <c r="P159" s="93"/>
      <c r="Q159" s="93"/>
      <c r="R159" s="93"/>
      <c r="S159" s="93"/>
      <c r="T159" s="93"/>
      <c r="U159" s="93"/>
      <c r="V159" s="93"/>
      <c r="W159" s="93"/>
      <c r="X159" s="93"/>
    </row>
    <row r="160" spans="2:24" x14ac:dyDescent="0.2">
      <c r="B160" s="215"/>
      <c r="C160" s="259" t="s">
        <v>327</v>
      </c>
      <c r="D160" s="241"/>
      <c r="E160" s="116"/>
      <c r="F160" s="214"/>
      <c r="I160" s="211"/>
      <c r="J160" s="236" t="s">
        <v>150</v>
      </c>
      <c r="K160" s="232">
        <v>2</v>
      </c>
      <c r="L160" s="232"/>
      <c r="M160" s="232"/>
      <c r="N160" s="155">
        <v>0</v>
      </c>
      <c r="O160" s="212">
        <f>SUM(K160:N160)</f>
        <v>2</v>
      </c>
      <c r="P160" s="93"/>
      <c r="Q160" s="93"/>
      <c r="R160" s="93"/>
      <c r="S160" s="93"/>
      <c r="T160" s="93"/>
      <c r="U160" s="93"/>
      <c r="V160" s="93"/>
      <c r="W160" s="93"/>
      <c r="X160" s="93"/>
    </row>
    <row r="161" spans="2:24" x14ac:dyDescent="0.2">
      <c r="B161" s="213"/>
      <c r="C161" s="112" t="s">
        <v>328</v>
      </c>
      <c r="D161" s="241">
        <v>2</v>
      </c>
      <c r="E161" s="116">
        <v>1</v>
      </c>
      <c r="F161" s="214">
        <f t="shared" si="41"/>
        <v>3</v>
      </c>
      <c r="I161" s="211"/>
      <c r="J161" s="236" t="s">
        <v>151</v>
      </c>
      <c r="K161" s="232">
        <v>2</v>
      </c>
      <c r="L161" s="232"/>
      <c r="M161" s="232"/>
      <c r="N161" s="155">
        <v>0</v>
      </c>
      <c r="O161" s="212">
        <f t="shared" ref="O161:O165" si="42">SUM(K161:N161)</f>
        <v>2</v>
      </c>
      <c r="P161" s="93"/>
      <c r="Q161" s="93"/>
      <c r="R161" s="93"/>
      <c r="S161" s="93"/>
      <c r="T161" s="93"/>
      <c r="U161" s="93"/>
      <c r="V161" s="93"/>
      <c r="W161" s="93"/>
      <c r="X161" s="93"/>
    </row>
    <row r="162" spans="2:24" x14ac:dyDescent="0.2">
      <c r="B162" s="213"/>
      <c r="C162" s="112" t="s">
        <v>318</v>
      </c>
      <c r="D162" s="241">
        <v>2</v>
      </c>
      <c r="E162" s="116">
        <v>0</v>
      </c>
      <c r="F162" s="214">
        <f t="shared" si="41"/>
        <v>2</v>
      </c>
      <c r="I162" s="211"/>
      <c r="J162" s="236" t="s">
        <v>152</v>
      </c>
      <c r="K162" s="232">
        <v>2</v>
      </c>
      <c r="L162" s="232"/>
      <c r="M162" s="232"/>
      <c r="N162" s="155">
        <v>0</v>
      </c>
      <c r="O162" s="212">
        <f t="shared" si="42"/>
        <v>2</v>
      </c>
      <c r="P162" s="93"/>
      <c r="Q162" s="93"/>
      <c r="R162" s="93"/>
      <c r="S162" s="93"/>
      <c r="T162" s="93"/>
      <c r="U162" s="93"/>
      <c r="V162" s="93"/>
      <c r="W162" s="93"/>
      <c r="X162" s="93"/>
    </row>
    <row r="163" spans="2:24" x14ac:dyDescent="0.2">
      <c r="B163" s="213"/>
      <c r="C163" s="112" t="s">
        <v>320</v>
      </c>
      <c r="D163" s="241">
        <v>2</v>
      </c>
      <c r="E163" s="116">
        <v>1</v>
      </c>
      <c r="F163" s="214">
        <f t="shared" si="41"/>
        <v>3</v>
      </c>
      <c r="I163" s="211"/>
      <c r="J163" s="236" t="s">
        <v>153</v>
      </c>
      <c r="K163" s="232">
        <v>2</v>
      </c>
      <c r="L163" s="232"/>
      <c r="M163" s="232"/>
      <c r="N163" s="155">
        <v>0</v>
      </c>
      <c r="O163" s="212">
        <f t="shared" si="42"/>
        <v>2</v>
      </c>
      <c r="P163" s="93"/>
      <c r="Q163" s="93"/>
      <c r="R163" s="93"/>
      <c r="S163" s="93"/>
      <c r="T163" s="93"/>
      <c r="U163" s="93"/>
      <c r="V163" s="93"/>
      <c r="W163" s="93"/>
      <c r="X163" s="93"/>
    </row>
    <row r="164" spans="2:24" x14ac:dyDescent="0.2">
      <c r="B164" s="213"/>
      <c r="C164" s="112" t="s">
        <v>322</v>
      </c>
      <c r="D164" s="241">
        <v>2</v>
      </c>
      <c r="E164" s="116">
        <v>0</v>
      </c>
      <c r="F164" s="214">
        <f t="shared" si="41"/>
        <v>2</v>
      </c>
      <c r="I164" s="211"/>
      <c r="J164" s="236" t="s">
        <v>154</v>
      </c>
      <c r="K164" s="232">
        <v>2</v>
      </c>
      <c r="L164" s="232"/>
      <c r="M164" s="232"/>
      <c r="N164" s="155">
        <v>0</v>
      </c>
      <c r="O164" s="212">
        <f t="shared" si="42"/>
        <v>2</v>
      </c>
      <c r="P164" s="93"/>
      <c r="Q164" s="93"/>
      <c r="R164" s="93"/>
      <c r="S164" s="93"/>
      <c r="T164" s="93"/>
      <c r="U164" s="93"/>
      <c r="V164" s="93"/>
      <c r="W164" s="93"/>
      <c r="X164" s="93"/>
    </row>
    <row r="165" spans="2:24" ht="17" thickBot="1" x14ac:dyDescent="0.25">
      <c r="B165" s="220"/>
      <c r="C165" s="238" t="s">
        <v>329</v>
      </c>
      <c r="D165" s="247">
        <v>2</v>
      </c>
      <c r="E165" s="118">
        <v>0</v>
      </c>
      <c r="F165" s="222">
        <f t="shared" si="41"/>
        <v>2</v>
      </c>
      <c r="I165" s="211"/>
      <c r="J165" s="236" t="s">
        <v>155</v>
      </c>
      <c r="K165" s="232">
        <v>2</v>
      </c>
      <c r="L165" s="232"/>
      <c r="M165" s="232"/>
      <c r="N165" s="155">
        <v>0</v>
      </c>
      <c r="O165" s="212">
        <f t="shared" si="42"/>
        <v>2</v>
      </c>
      <c r="P165" s="93"/>
      <c r="Q165" s="93"/>
      <c r="R165" s="93"/>
      <c r="S165" s="93"/>
      <c r="T165" s="93"/>
      <c r="U165" s="93"/>
      <c r="V165" s="93"/>
      <c r="W165" s="93"/>
      <c r="X165" s="93"/>
    </row>
    <row r="166" spans="2:24" ht="18" thickTop="1" thickBot="1" x14ac:dyDescent="0.25">
      <c r="B166" s="255" t="s">
        <v>330</v>
      </c>
      <c r="C166" s="255"/>
      <c r="D166" s="199" t="s">
        <v>172</v>
      </c>
      <c r="E166" s="199" t="s">
        <v>173</v>
      </c>
      <c r="F166" s="199" t="s">
        <v>174</v>
      </c>
      <c r="I166" s="225"/>
      <c r="J166" s="243" t="s">
        <v>156</v>
      </c>
      <c r="K166" s="244">
        <v>2</v>
      </c>
      <c r="L166" s="244"/>
      <c r="M166" s="244"/>
      <c r="N166" s="168">
        <v>0</v>
      </c>
      <c r="O166" s="227">
        <f>SUM(K166:N166)</f>
        <v>2</v>
      </c>
      <c r="P166" s="93"/>
      <c r="Q166" s="93"/>
      <c r="R166" s="93"/>
      <c r="S166" s="93"/>
      <c r="T166" s="93"/>
      <c r="U166" s="93"/>
      <c r="V166" s="93"/>
      <c r="W166" s="93"/>
      <c r="X166" s="93"/>
    </row>
    <row r="167" spans="2:24" ht="18" thickTop="1" thickBot="1" x14ac:dyDescent="0.25">
      <c r="B167" s="248" t="s">
        <v>177</v>
      </c>
      <c r="C167" s="249" t="s">
        <v>178</v>
      </c>
      <c r="D167" s="147">
        <f>SUM(D168:D171)</f>
        <v>8</v>
      </c>
      <c r="E167" s="240">
        <f t="shared" ref="E167:F167" si="43">SUM(E168:E171)</f>
        <v>0</v>
      </c>
      <c r="F167" s="147">
        <f t="shared" si="43"/>
        <v>8</v>
      </c>
      <c r="I167" s="223" t="s">
        <v>331</v>
      </c>
      <c r="J167" s="269"/>
      <c r="K167" s="203" t="s">
        <v>172</v>
      </c>
      <c r="L167" s="203"/>
      <c r="M167" s="203"/>
      <c r="N167" s="203" t="s">
        <v>173</v>
      </c>
      <c r="O167" s="204" t="s">
        <v>174</v>
      </c>
      <c r="P167" s="93"/>
      <c r="Q167" s="93"/>
      <c r="R167" s="93"/>
      <c r="S167" s="93"/>
      <c r="T167" s="93"/>
      <c r="U167" s="93"/>
      <c r="V167" s="93"/>
      <c r="W167" s="93"/>
      <c r="X167" s="93"/>
    </row>
    <row r="168" spans="2:24" ht="18" thickTop="1" thickBot="1" x14ac:dyDescent="0.25">
      <c r="B168" s="265"/>
      <c r="C168" s="154" t="s">
        <v>332</v>
      </c>
      <c r="D168" s="116">
        <v>2</v>
      </c>
      <c r="E168" s="241">
        <v>0</v>
      </c>
      <c r="F168" s="116">
        <f t="shared" ref="F168:F170" si="44">D168+E168</f>
        <v>2</v>
      </c>
      <c r="I168" s="205" t="s">
        <v>177</v>
      </c>
      <c r="J168" s="230" t="s">
        <v>178</v>
      </c>
      <c r="K168" s="147">
        <f>SUM(K169:K180)</f>
        <v>24</v>
      </c>
      <c r="L168" s="147"/>
      <c r="M168" s="147"/>
      <c r="N168" s="147">
        <f>SUM(N169:N180)</f>
        <v>0</v>
      </c>
      <c r="O168" s="207">
        <f>SUM(O169:O180)</f>
        <v>24</v>
      </c>
      <c r="P168" s="93"/>
      <c r="Q168" s="93"/>
      <c r="R168" s="93"/>
      <c r="S168" s="93"/>
      <c r="T168" s="93"/>
      <c r="U168" s="93"/>
      <c r="V168" s="93"/>
      <c r="W168" s="93"/>
      <c r="X168" s="93"/>
    </row>
    <row r="169" spans="2:24" ht="17" thickTop="1" x14ac:dyDescent="0.2">
      <c r="B169" s="265"/>
      <c r="C169" s="154" t="s">
        <v>333</v>
      </c>
      <c r="D169" s="116">
        <v>2</v>
      </c>
      <c r="E169" s="241">
        <v>0</v>
      </c>
      <c r="F169" s="116">
        <f t="shared" si="44"/>
        <v>2</v>
      </c>
      <c r="I169" s="211"/>
      <c r="J169" s="268" t="s">
        <v>136</v>
      </c>
      <c r="K169" s="232">
        <v>2</v>
      </c>
      <c r="L169" s="232"/>
      <c r="M169" s="232"/>
      <c r="N169" s="155">
        <v>0</v>
      </c>
      <c r="O169" s="212">
        <f>SUM(K169:N169)</f>
        <v>2</v>
      </c>
      <c r="P169" s="93"/>
      <c r="Q169" s="93"/>
      <c r="R169" s="93"/>
      <c r="S169" s="93"/>
      <c r="T169" s="93"/>
      <c r="U169" s="93"/>
      <c r="V169" s="93"/>
      <c r="W169" s="93"/>
      <c r="X169" s="93"/>
    </row>
    <row r="170" spans="2:24" x14ac:dyDescent="0.2">
      <c r="B170" s="265"/>
      <c r="C170" s="154" t="s">
        <v>334</v>
      </c>
      <c r="D170" s="116">
        <v>2</v>
      </c>
      <c r="E170" s="241">
        <v>0</v>
      </c>
      <c r="F170" s="116">
        <f t="shared" si="44"/>
        <v>2</v>
      </c>
      <c r="I170" s="211"/>
      <c r="J170" s="236" t="s">
        <v>137</v>
      </c>
      <c r="K170" s="232">
        <v>2</v>
      </c>
      <c r="L170" s="232"/>
      <c r="M170" s="232"/>
      <c r="N170" s="155">
        <v>0</v>
      </c>
      <c r="O170" s="212">
        <f>SUM(K170:N170)</f>
        <v>2</v>
      </c>
      <c r="P170" s="93"/>
      <c r="Q170" s="93"/>
      <c r="R170" s="93"/>
      <c r="S170" s="93"/>
      <c r="T170" s="93"/>
      <c r="U170" s="93"/>
      <c r="V170" s="93"/>
      <c r="W170" s="93"/>
      <c r="X170" s="93"/>
    </row>
    <row r="171" spans="2:24" ht="17" thickBot="1" x14ac:dyDescent="0.25">
      <c r="B171" s="266"/>
      <c r="C171" s="254" t="s">
        <v>335</v>
      </c>
      <c r="D171" s="118">
        <v>2</v>
      </c>
      <c r="E171" s="247">
        <v>0</v>
      </c>
      <c r="F171" s="118">
        <f>D171+E171</f>
        <v>2</v>
      </c>
      <c r="I171" s="211"/>
      <c r="J171" s="236" t="s">
        <v>138</v>
      </c>
      <c r="K171" s="232">
        <v>2</v>
      </c>
      <c r="L171" s="232"/>
      <c r="M171" s="232"/>
      <c r="N171" s="155">
        <v>0</v>
      </c>
      <c r="O171" s="212">
        <f t="shared" ref="O171:O180" si="45">SUM(K171:N171)</f>
        <v>2</v>
      </c>
      <c r="P171" s="93"/>
      <c r="Q171" s="93"/>
      <c r="R171" s="93"/>
      <c r="S171" s="93"/>
      <c r="T171" s="93"/>
      <c r="U171" s="93"/>
      <c r="V171" s="93"/>
      <c r="W171" s="93"/>
      <c r="X171" s="93"/>
    </row>
    <row r="172" spans="2:24" ht="17" thickTop="1" x14ac:dyDescent="0.2">
      <c r="D172" s="241"/>
      <c r="E172" s="241"/>
      <c r="F172" s="241"/>
      <c r="I172" s="211"/>
      <c r="J172" s="236" t="s">
        <v>139</v>
      </c>
      <c r="K172" s="232">
        <v>2</v>
      </c>
      <c r="L172" s="232"/>
      <c r="M172" s="232"/>
      <c r="N172" s="155">
        <v>0</v>
      </c>
      <c r="O172" s="212">
        <f t="shared" si="45"/>
        <v>2</v>
      </c>
      <c r="P172" s="93"/>
      <c r="Q172" s="93"/>
      <c r="R172" s="93"/>
      <c r="S172" s="93"/>
      <c r="T172" s="93"/>
      <c r="U172" s="93"/>
      <c r="V172" s="93"/>
      <c r="W172" s="93"/>
      <c r="X172" s="93"/>
    </row>
    <row r="173" spans="2:24" ht="17" thickBot="1" x14ac:dyDescent="0.25">
      <c r="B173" s="195" t="s">
        <v>336</v>
      </c>
      <c r="C173" s="270"/>
      <c r="D173" s="241"/>
      <c r="E173" s="241"/>
      <c r="F173" s="241"/>
      <c r="I173" s="211"/>
      <c r="J173" s="236" t="s">
        <v>140</v>
      </c>
      <c r="K173" s="232">
        <v>2</v>
      </c>
      <c r="L173" s="232"/>
      <c r="M173" s="232"/>
      <c r="N173" s="155">
        <v>0</v>
      </c>
      <c r="O173" s="212">
        <f t="shared" si="45"/>
        <v>2</v>
      </c>
      <c r="P173" s="93"/>
      <c r="Q173" s="93"/>
      <c r="R173" s="93"/>
      <c r="S173" s="93"/>
      <c r="T173" s="93"/>
      <c r="U173" s="93"/>
      <c r="V173" s="93"/>
      <c r="W173" s="93"/>
      <c r="X173" s="93"/>
    </row>
    <row r="174" spans="2:24" ht="18" thickTop="1" thickBot="1" x14ac:dyDescent="0.25">
      <c r="B174" s="223" t="s">
        <v>337</v>
      </c>
      <c r="C174" s="224"/>
      <c r="D174" s="199" t="s">
        <v>172</v>
      </c>
      <c r="E174" s="199" t="s">
        <v>173</v>
      </c>
      <c r="F174" s="200" t="s">
        <v>174</v>
      </c>
      <c r="I174" s="211"/>
      <c r="J174" s="236" t="s">
        <v>141</v>
      </c>
      <c r="K174" s="232">
        <v>2</v>
      </c>
      <c r="L174" s="232"/>
      <c r="M174" s="232"/>
      <c r="N174" s="155">
        <v>0</v>
      </c>
      <c r="O174" s="212">
        <f t="shared" si="45"/>
        <v>2</v>
      </c>
      <c r="P174" s="93"/>
      <c r="Q174" s="93"/>
      <c r="R174" s="93"/>
      <c r="S174" s="93"/>
      <c r="T174" s="93"/>
      <c r="U174" s="93"/>
      <c r="V174" s="93"/>
      <c r="W174" s="93"/>
      <c r="X174" s="93"/>
    </row>
    <row r="175" spans="2:24" ht="18" thickTop="1" thickBot="1" x14ac:dyDescent="0.25">
      <c r="B175" s="248" t="s">
        <v>177</v>
      </c>
      <c r="C175" s="249" t="s">
        <v>178</v>
      </c>
      <c r="D175" s="147">
        <f t="shared" ref="D175:E175" si="46">SUM(D176:D180)</f>
        <v>10</v>
      </c>
      <c r="E175" s="207">
        <f t="shared" si="46"/>
        <v>0</v>
      </c>
      <c r="F175" s="207">
        <f>SUM(F176:F180)</f>
        <v>10</v>
      </c>
      <c r="I175" s="211"/>
      <c r="J175" s="236" t="s">
        <v>142</v>
      </c>
      <c r="K175" s="232">
        <v>2</v>
      </c>
      <c r="L175" s="232"/>
      <c r="M175" s="232"/>
      <c r="N175" s="155">
        <v>0</v>
      </c>
      <c r="O175" s="212">
        <f t="shared" si="45"/>
        <v>2</v>
      </c>
      <c r="P175" s="93"/>
      <c r="Q175" s="93"/>
      <c r="R175" s="93"/>
      <c r="S175" s="93"/>
      <c r="T175" s="93"/>
      <c r="U175" s="93"/>
      <c r="V175" s="93"/>
      <c r="W175" s="93"/>
      <c r="X175" s="93"/>
    </row>
    <row r="176" spans="2:24" ht="17" thickTop="1" x14ac:dyDescent="0.2">
      <c r="B176" s="250"/>
      <c r="C176" s="257" t="s">
        <v>338</v>
      </c>
      <c r="D176" s="110">
        <v>2</v>
      </c>
      <c r="E176" s="110">
        <v>0</v>
      </c>
      <c r="F176" s="210">
        <f t="shared" ref="F176:F180" si="47">D176+E176</f>
        <v>2</v>
      </c>
      <c r="I176" s="211"/>
      <c r="J176" s="236" t="s">
        <v>143</v>
      </c>
      <c r="K176" s="232">
        <v>2</v>
      </c>
      <c r="L176" s="232"/>
      <c r="M176" s="232"/>
      <c r="N176" s="155">
        <v>0</v>
      </c>
      <c r="O176" s="212">
        <f t="shared" si="45"/>
        <v>2</v>
      </c>
      <c r="P176" s="93"/>
      <c r="Q176" s="93"/>
      <c r="R176" s="93"/>
      <c r="S176" s="93"/>
      <c r="T176" s="93"/>
      <c r="U176" s="93"/>
      <c r="V176" s="93"/>
      <c r="W176" s="93"/>
      <c r="X176" s="93"/>
    </row>
    <row r="177" spans="2:24" x14ac:dyDescent="0.2">
      <c r="B177" s="252"/>
      <c r="C177" s="112" t="s">
        <v>339</v>
      </c>
      <c r="D177" s="116">
        <v>2</v>
      </c>
      <c r="E177" s="116">
        <v>0</v>
      </c>
      <c r="F177" s="214">
        <f t="shared" si="47"/>
        <v>2</v>
      </c>
      <c r="I177" s="211"/>
      <c r="J177" s="236" t="s">
        <v>144</v>
      </c>
      <c r="K177" s="232">
        <v>2</v>
      </c>
      <c r="L177" s="232"/>
      <c r="M177" s="232"/>
      <c r="N177" s="155">
        <v>0</v>
      </c>
      <c r="O177" s="212">
        <f t="shared" si="45"/>
        <v>2</v>
      </c>
      <c r="P177" s="93"/>
      <c r="Q177" s="93"/>
      <c r="R177" s="93"/>
      <c r="S177" s="93"/>
      <c r="T177" s="93"/>
      <c r="U177" s="93"/>
      <c r="V177" s="93"/>
      <c r="W177" s="93"/>
      <c r="X177" s="93"/>
    </row>
    <row r="178" spans="2:24" x14ac:dyDescent="0.2">
      <c r="B178" s="252"/>
      <c r="C178" s="112" t="s">
        <v>340</v>
      </c>
      <c r="D178" s="116">
        <v>2</v>
      </c>
      <c r="E178" s="116">
        <v>0</v>
      </c>
      <c r="F178" s="214">
        <f t="shared" si="47"/>
        <v>2</v>
      </c>
      <c r="I178" s="211"/>
      <c r="J178" s="236" t="s">
        <v>145</v>
      </c>
      <c r="K178" s="232">
        <v>2</v>
      </c>
      <c r="L178" s="232"/>
      <c r="M178" s="232"/>
      <c r="N178" s="155">
        <v>0</v>
      </c>
      <c r="O178" s="212">
        <f t="shared" si="45"/>
        <v>2</v>
      </c>
      <c r="P178" s="93"/>
      <c r="Q178" s="93"/>
      <c r="R178" s="93"/>
      <c r="S178" s="93"/>
      <c r="T178" s="93"/>
      <c r="U178" s="93"/>
      <c r="V178" s="93"/>
      <c r="W178" s="93"/>
      <c r="X178" s="93"/>
    </row>
    <row r="179" spans="2:24" x14ac:dyDescent="0.2">
      <c r="B179" s="252"/>
      <c r="C179" s="112" t="s">
        <v>341</v>
      </c>
      <c r="D179" s="116">
        <v>2</v>
      </c>
      <c r="E179" s="116">
        <v>0</v>
      </c>
      <c r="F179" s="214">
        <f t="shared" si="47"/>
        <v>2</v>
      </c>
      <c r="I179" s="211"/>
      <c r="J179" s="236" t="s">
        <v>146</v>
      </c>
      <c r="K179" s="232">
        <v>2</v>
      </c>
      <c r="L179" s="232"/>
      <c r="M179" s="232"/>
      <c r="N179" s="155">
        <v>0</v>
      </c>
      <c r="O179" s="212">
        <f t="shared" si="45"/>
        <v>2</v>
      </c>
      <c r="P179" s="93"/>
      <c r="Q179" s="93"/>
      <c r="R179" s="93"/>
      <c r="S179" s="93"/>
      <c r="T179" s="93"/>
      <c r="U179" s="93"/>
      <c r="V179" s="93"/>
      <c r="W179" s="93"/>
      <c r="X179" s="93"/>
    </row>
    <row r="180" spans="2:24" ht="17" thickBot="1" x14ac:dyDescent="0.25">
      <c r="B180" s="253"/>
      <c r="C180" s="238" t="s">
        <v>342</v>
      </c>
      <c r="D180" s="118">
        <v>2</v>
      </c>
      <c r="E180" s="118">
        <v>0</v>
      </c>
      <c r="F180" s="222">
        <f t="shared" si="47"/>
        <v>2</v>
      </c>
      <c r="I180" s="211"/>
      <c r="J180" s="236" t="s">
        <v>147</v>
      </c>
      <c r="K180" s="232">
        <v>2</v>
      </c>
      <c r="L180" s="232"/>
      <c r="M180" s="232"/>
      <c r="N180" s="155">
        <v>0</v>
      </c>
      <c r="O180" s="212">
        <f t="shared" si="45"/>
        <v>2</v>
      </c>
      <c r="P180" s="93"/>
      <c r="Q180" s="93"/>
      <c r="R180" s="93"/>
      <c r="S180" s="93"/>
      <c r="T180" s="93"/>
      <c r="U180" s="93"/>
      <c r="V180" s="93"/>
      <c r="W180" s="93"/>
      <c r="X180" s="93"/>
    </row>
    <row r="181" spans="2:24" ht="18" thickTop="1" thickBot="1" x14ac:dyDescent="0.25">
      <c r="B181" s="223" t="s">
        <v>343</v>
      </c>
      <c r="C181" s="224"/>
      <c r="D181" s="199" t="s">
        <v>172</v>
      </c>
      <c r="E181" s="199" t="s">
        <v>173</v>
      </c>
      <c r="F181" s="200" t="s">
        <v>174</v>
      </c>
      <c r="I181" s="223" t="s">
        <v>344</v>
      </c>
      <c r="J181" s="269"/>
      <c r="K181" s="271" t="s">
        <v>172</v>
      </c>
      <c r="L181" s="271"/>
      <c r="M181" s="271"/>
      <c r="N181" s="271" t="s">
        <v>173</v>
      </c>
      <c r="O181" s="272" t="s">
        <v>174</v>
      </c>
      <c r="P181" s="93"/>
      <c r="Q181" s="93"/>
      <c r="R181" s="93"/>
      <c r="S181" s="93"/>
      <c r="T181" s="93"/>
      <c r="U181" s="93"/>
      <c r="V181" s="93"/>
      <c r="W181" s="93"/>
      <c r="X181" s="93"/>
    </row>
    <row r="182" spans="2:24" ht="18" thickTop="1" thickBot="1" x14ac:dyDescent="0.25">
      <c r="B182" s="248" t="s">
        <v>177</v>
      </c>
      <c r="C182" s="249" t="s">
        <v>178</v>
      </c>
      <c r="D182" s="147">
        <f t="shared" ref="D182:E182" si="48">SUM(D183:D187)</f>
        <v>10</v>
      </c>
      <c r="E182" s="207">
        <f t="shared" si="48"/>
        <v>0</v>
      </c>
      <c r="F182" s="207">
        <f>SUM(F183:F187)</f>
        <v>10</v>
      </c>
      <c r="I182" s="273" t="s">
        <v>177</v>
      </c>
      <c r="J182" s="274" t="s">
        <v>178</v>
      </c>
      <c r="K182" s="275">
        <f>SUM(K183:K191)</f>
        <v>18</v>
      </c>
      <c r="L182" s="275"/>
      <c r="M182" s="275"/>
      <c r="N182" s="276">
        <f>SUM(N183:N191)</f>
        <v>0</v>
      </c>
      <c r="O182" s="277">
        <f>SUM(O183:O194)</f>
        <v>24</v>
      </c>
      <c r="P182" s="93"/>
      <c r="Q182" s="93"/>
      <c r="R182" s="93"/>
      <c r="S182" s="93"/>
      <c r="T182" s="93"/>
      <c r="U182" s="93"/>
      <c r="V182" s="93"/>
      <c r="W182" s="93"/>
      <c r="X182" s="93"/>
    </row>
    <row r="183" spans="2:24" ht="17" thickTop="1" x14ac:dyDescent="0.2">
      <c r="B183" s="250"/>
      <c r="C183" s="257" t="s">
        <v>345</v>
      </c>
      <c r="D183" s="110">
        <v>2</v>
      </c>
      <c r="E183" s="110">
        <v>0</v>
      </c>
      <c r="F183" s="210">
        <f t="shared" ref="F183:F187" si="49">D183+E183</f>
        <v>2</v>
      </c>
      <c r="I183" s="278"/>
      <c r="J183" s="268" t="s">
        <v>158</v>
      </c>
      <c r="K183" s="279">
        <v>2</v>
      </c>
      <c r="L183" s="279"/>
      <c r="M183" s="279"/>
      <c r="N183" s="280">
        <v>0</v>
      </c>
      <c r="O183" s="281">
        <f>SUM(K183:N183)</f>
        <v>2</v>
      </c>
      <c r="P183" s="93"/>
      <c r="Q183" s="93"/>
      <c r="R183" s="93"/>
      <c r="S183" s="93"/>
      <c r="T183" s="93"/>
      <c r="U183" s="93"/>
      <c r="V183" s="93"/>
      <c r="W183" s="93"/>
      <c r="X183" s="93"/>
    </row>
    <row r="184" spans="2:24" x14ac:dyDescent="0.2">
      <c r="B184" s="252"/>
      <c r="C184" s="112" t="s">
        <v>346</v>
      </c>
      <c r="D184" s="116">
        <v>2</v>
      </c>
      <c r="E184" s="116">
        <v>0</v>
      </c>
      <c r="F184" s="214">
        <f t="shared" si="49"/>
        <v>2</v>
      </c>
      <c r="I184" s="211"/>
      <c r="J184" s="236" t="s">
        <v>159</v>
      </c>
      <c r="K184" s="156">
        <v>2</v>
      </c>
      <c r="L184" s="156"/>
      <c r="M184" s="156"/>
      <c r="N184" s="155">
        <v>0</v>
      </c>
      <c r="O184" s="212">
        <f>SUM(K184:N184)</f>
        <v>2</v>
      </c>
      <c r="P184" s="93"/>
      <c r="Q184" s="93"/>
      <c r="R184" s="93"/>
      <c r="S184" s="93"/>
      <c r="T184" s="93"/>
      <c r="U184" s="93"/>
      <c r="V184" s="93"/>
      <c r="W184" s="93"/>
      <c r="X184" s="93"/>
    </row>
    <row r="185" spans="2:24" x14ac:dyDescent="0.2">
      <c r="B185" s="252"/>
      <c r="C185" s="112" t="s">
        <v>347</v>
      </c>
      <c r="D185" s="116">
        <v>2</v>
      </c>
      <c r="E185" s="116">
        <v>0</v>
      </c>
      <c r="F185" s="214">
        <f t="shared" si="49"/>
        <v>2</v>
      </c>
      <c r="I185" s="211"/>
      <c r="J185" s="236" t="s">
        <v>160</v>
      </c>
      <c r="K185" s="156">
        <v>2</v>
      </c>
      <c r="L185" s="156"/>
      <c r="M185" s="156"/>
      <c r="N185" s="155">
        <v>0</v>
      </c>
      <c r="O185" s="212">
        <f t="shared" ref="O185:O190" si="50">SUM(K185:N185)</f>
        <v>2</v>
      </c>
      <c r="P185" s="93"/>
      <c r="Q185" s="93"/>
      <c r="R185" s="93"/>
      <c r="S185" s="93"/>
      <c r="T185" s="93"/>
      <c r="U185" s="93"/>
      <c r="V185" s="93"/>
      <c r="W185" s="93"/>
      <c r="X185" s="93"/>
    </row>
    <row r="186" spans="2:24" x14ac:dyDescent="0.2">
      <c r="B186" s="252"/>
      <c r="C186" s="282" t="s">
        <v>348</v>
      </c>
      <c r="D186" s="116">
        <v>2</v>
      </c>
      <c r="E186" s="116">
        <v>0</v>
      </c>
      <c r="F186" s="214">
        <f t="shared" si="49"/>
        <v>2</v>
      </c>
      <c r="I186" s="211"/>
      <c r="J186" s="236" t="s">
        <v>161</v>
      </c>
      <c r="K186" s="156">
        <v>2</v>
      </c>
      <c r="L186" s="156"/>
      <c r="M186" s="156"/>
      <c r="N186" s="155">
        <v>0</v>
      </c>
      <c r="O186" s="212">
        <f t="shared" si="50"/>
        <v>2</v>
      </c>
      <c r="P186" s="93"/>
      <c r="Q186" s="93"/>
      <c r="R186" s="93"/>
      <c r="S186" s="93"/>
      <c r="T186" s="93"/>
      <c r="U186" s="93"/>
      <c r="V186" s="93"/>
      <c r="W186" s="93"/>
      <c r="X186" s="93"/>
    </row>
    <row r="187" spans="2:24" ht="17" thickBot="1" x14ac:dyDescent="0.25">
      <c r="B187" s="253"/>
      <c r="C187" s="238" t="s">
        <v>349</v>
      </c>
      <c r="D187" s="118">
        <v>2</v>
      </c>
      <c r="E187" s="118">
        <v>0</v>
      </c>
      <c r="F187" s="222">
        <f t="shared" si="49"/>
        <v>2</v>
      </c>
      <c r="I187" s="211"/>
      <c r="J187" s="236" t="s">
        <v>162</v>
      </c>
      <c r="K187" s="156">
        <v>2</v>
      </c>
      <c r="L187" s="156"/>
      <c r="M187" s="156"/>
      <c r="N187" s="155">
        <v>0</v>
      </c>
      <c r="O187" s="212">
        <f t="shared" si="50"/>
        <v>2</v>
      </c>
      <c r="P187" s="93"/>
      <c r="Q187" s="93"/>
      <c r="R187" s="93"/>
      <c r="S187" s="93"/>
      <c r="T187" s="93"/>
      <c r="U187" s="93"/>
      <c r="V187" s="93"/>
      <c r="W187" s="93"/>
      <c r="X187" s="93"/>
    </row>
    <row r="188" spans="2:24" ht="18" thickTop="1" thickBot="1" x14ac:dyDescent="0.25">
      <c r="B188" s="223" t="s">
        <v>350</v>
      </c>
      <c r="C188" s="224"/>
      <c r="D188" s="199" t="s">
        <v>172</v>
      </c>
      <c r="E188" s="239" t="s">
        <v>173</v>
      </c>
      <c r="F188" s="199" t="s">
        <v>174</v>
      </c>
      <c r="I188" s="211"/>
      <c r="J188" s="236" t="s">
        <v>163</v>
      </c>
      <c r="K188" s="156">
        <v>2</v>
      </c>
      <c r="L188" s="156"/>
      <c r="M188" s="156"/>
      <c r="N188" s="155">
        <v>0</v>
      </c>
      <c r="O188" s="212">
        <f t="shared" si="50"/>
        <v>2</v>
      </c>
      <c r="P188" s="93"/>
      <c r="Q188" s="93"/>
      <c r="R188" s="93"/>
      <c r="S188" s="93"/>
      <c r="T188" s="93"/>
      <c r="U188" s="93"/>
      <c r="V188" s="93"/>
      <c r="W188" s="93"/>
      <c r="X188" s="93"/>
    </row>
    <row r="189" spans="2:24" ht="18" thickTop="1" thickBot="1" x14ac:dyDescent="0.25">
      <c r="B189" s="205" t="s">
        <v>177</v>
      </c>
      <c r="C189" s="235" t="s">
        <v>178</v>
      </c>
      <c r="D189" s="147">
        <f>SUM(D190:D193)</f>
        <v>8</v>
      </c>
      <c r="E189" s="240">
        <f t="shared" ref="E189" si="51">SUM(E190:E193)</f>
        <v>1</v>
      </c>
      <c r="F189" s="147">
        <f>SUM(F190:F193)</f>
        <v>9</v>
      </c>
      <c r="I189" s="211"/>
      <c r="J189" s="236" t="s">
        <v>164</v>
      </c>
      <c r="K189" s="156">
        <v>2</v>
      </c>
      <c r="L189" s="156"/>
      <c r="M189" s="156"/>
      <c r="N189" s="155">
        <v>0</v>
      </c>
      <c r="O189" s="212">
        <f t="shared" si="50"/>
        <v>2</v>
      </c>
      <c r="P189" s="93"/>
      <c r="Q189" s="93"/>
      <c r="R189" s="93"/>
      <c r="S189" s="93"/>
      <c r="T189" s="93"/>
      <c r="U189" s="93"/>
      <c r="V189" s="93"/>
      <c r="W189" s="93"/>
      <c r="X189" s="93"/>
    </row>
    <row r="190" spans="2:24" ht="17" thickTop="1" x14ac:dyDescent="0.2">
      <c r="B190" s="237"/>
      <c r="C190" s="257" t="s">
        <v>351</v>
      </c>
      <c r="D190" s="116">
        <v>2</v>
      </c>
      <c r="E190" s="241">
        <v>1</v>
      </c>
      <c r="F190" s="116">
        <f t="shared" ref="F190:F193" si="52">D190+E190</f>
        <v>3</v>
      </c>
      <c r="I190" s="211"/>
      <c r="J190" s="236" t="s">
        <v>165</v>
      </c>
      <c r="K190" s="156">
        <v>2</v>
      </c>
      <c r="L190" s="156"/>
      <c r="M190" s="156"/>
      <c r="N190" s="155">
        <v>0</v>
      </c>
      <c r="O190" s="212">
        <f t="shared" si="50"/>
        <v>2</v>
      </c>
      <c r="P190" s="93"/>
      <c r="Q190" s="93"/>
      <c r="R190" s="93"/>
      <c r="S190" s="93"/>
      <c r="T190" s="93"/>
      <c r="U190" s="93"/>
      <c r="V190" s="93"/>
      <c r="W190" s="93"/>
      <c r="X190" s="93"/>
    </row>
    <row r="191" spans="2:24" x14ac:dyDescent="0.2">
      <c r="B191" s="242"/>
      <c r="C191" s="112" t="s">
        <v>352</v>
      </c>
      <c r="D191" s="116">
        <v>2</v>
      </c>
      <c r="E191" s="241">
        <v>0</v>
      </c>
      <c r="F191" s="116">
        <f t="shared" si="52"/>
        <v>2</v>
      </c>
      <c r="I191" s="211"/>
      <c r="J191" s="236" t="s">
        <v>166</v>
      </c>
      <c r="K191" s="156">
        <v>2</v>
      </c>
      <c r="L191" s="156"/>
      <c r="M191" s="156"/>
      <c r="N191" s="155">
        <v>0</v>
      </c>
      <c r="O191" s="212">
        <f>SUM(K191:N191)</f>
        <v>2</v>
      </c>
      <c r="P191" s="93"/>
      <c r="Q191" s="93"/>
      <c r="R191" s="93"/>
      <c r="S191" s="93"/>
      <c r="T191" s="93"/>
      <c r="U191" s="93"/>
      <c r="V191" s="93"/>
      <c r="W191" s="93"/>
      <c r="X191" s="93"/>
    </row>
    <row r="192" spans="2:24" x14ac:dyDescent="0.2">
      <c r="B192" s="237"/>
      <c r="C192" s="112" t="s">
        <v>353</v>
      </c>
      <c r="D192" s="116">
        <v>2</v>
      </c>
      <c r="E192" s="241">
        <v>0</v>
      </c>
      <c r="F192" s="116">
        <f t="shared" si="52"/>
        <v>2</v>
      </c>
      <c r="I192" s="211"/>
      <c r="J192" s="236" t="s">
        <v>167</v>
      </c>
      <c r="K192" s="156">
        <v>2</v>
      </c>
      <c r="L192" s="156"/>
      <c r="M192" s="156"/>
      <c r="N192" s="155">
        <v>0</v>
      </c>
      <c r="O192" s="212">
        <f>SUM(K192:N192)</f>
        <v>2</v>
      </c>
      <c r="P192" s="93"/>
      <c r="Q192" s="93"/>
      <c r="R192" s="93"/>
      <c r="S192" s="93"/>
      <c r="T192" s="93"/>
      <c r="U192" s="93"/>
      <c r="V192" s="93"/>
      <c r="W192" s="93"/>
      <c r="X192" s="93"/>
    </row>
    <row r="193" spans="2:24" ht="17" thickBot="1" x14ac:dyDescent="0.25">
      <c r="B193" s="246"/>
      <c r="C193" s="238" t="s">
        <v>354</v>
      </c>
      <c r="D193" s="118">
        <v>2</v>
      </c>
      <c r="E193" s="247">
        <v>0</v>
      </c>
      <c r="F193" s="118">
        <f t="shared" si="52"/>
        <v>2</v>
      </c>
      <c r="I193" s="211"/>
      <c r="J193" s="236" t="s">
        <v>168</v>
      </c>
      <c r="K193" s="156">
        <v>2</v>
      </c>
      <c r="L193" s="156"/>
      <c r="M193" s="156"/>
      <c r="N193" s="155">
        <v>0</v>
      </c>
      <c r="O193" s="212">
        <v>2</v>
      </c>
      <c r="P193" s="93"/>
      <c r="Q193" s="93"/>
      <c r="R193" s="93"/>
      <c r="S193" s="93"/>
      <c r="T193" s="93"/>
      <c r="U193" s="93"/>
      <c r="V193" s="93"/>
      <c r="W193" s="93"/>
      <c r="X193" s="93"/>
    </row>
    <row r="194" spans="2:24" ht="18" thickTop="1" thickBot="1" x14ac:dyDescent="0.25">
      <c r="B194" s="223" t="s">
        <v>355</v>
      </c>
      <c r="C194" s="224"/>
      <c r="D194" s="199" t="s">
        <v>172</v>
      </c>
      <c r="E194" s="239" t="s">
        <v>173</v>
      </c>
      <c r="F194" s="199" t="s">
        <v>174</v>
      </c>
      <c r="I194" s="225"/>
      <c r="J194" s="243" t="s">
        <v>156</v>
      </c>
      <c r="K194" s="283">
        <v>2</v>
      </c>
      <c r="L194" s="283"/>
      <c r="M194" s="283"/>
      <c r="N194" s="168">
        <v>0</v>
      </c>
      <c r="O194" s="227">
        <v>2</v>
      </c>
      <c r="P194" s="93"/>
      <c r="Q194" s="93"/>
      <c r="R194" s="93"/>
      <c r="S194" s="93"/>
      <c r="T194" s="93"/>
      <c r="U194" s="93"/>
      <c r="V194" s="93"/>
      <c r="W194" s="93"/>
      <c r="X194" s="93"/>
    </row>
    <row r="195" spans="2:24" ht="18" thickTop="1" thickBot="1" x14ac:dyDescent="0.25">
      <c r="B195" s="205" t="s">
        <v>177</v>
      </c>
      <c r="C195" s="235" t="s">
        <v>178</v>
      </c>
      <c r="D195" s="147">
        <f>SUM(D196:D199)</f>
        <v>8</v>
      </c>
      <c r="E195" s="240">
        <f t="shared" ref="E195" si="53">SUM(E196:E199)</f>
        <v>1</v>
      </c>
      <c r="F195" s="147">
        <f>SUM(F196:F199)</f>
        <v>9</v>
      </c>
      <c r="I195" s="223" t="s">
        <v>310</v>
      </c>
      <c r="J195" s="269"/>
      <c r="K195" s="284" t="s">
        <v>172</v>
      </c>
      <c r="L195" s="284"/>
      <c r="M195" s="284"/>
      <c r="N195" s="284" t="s">
        <v>173</v>
      </c>
      <c r="O195" s="285" t="s">
        <v>174</v>
      </c>
      <c r="P195" s="93"/>
      <c r="Q195" s="93"/>
      <c r="R195" s="93"/>
      <c r="S195" s="93"/>
      <c r="T195" s="93"/>
      <c r="U195" s="93"/>
      <c r="V195" s="93"/>
      <c r="W195" s="93"/>
      <c r="X195" s="93"/>
    </row>
    <row r="196" spans="2:24" ht="18" thickTop="1" thickBot="1" x14ac:dyDescent="0.25">
      <c r="B196" s="237"/>
      <c r="C196" s="257" t="s">
        <v>353</v>
      </c>
      <c r="D196" s="116">
        <v>2</v>
      </c>
      <c r="E196" s="241">
        <v>0</v>
      </c>
      <c r="F196" s="116">
        <f t="shared" ref="F196:F199" si="54">D196+E196</f>
        <v>2</v>
      </c>
      <c r="I196" s="205" t="s">
        <v>177</v>
      </c>
      <c r="J196" s="206" t="s">
        <v>178</v>
      </c>
      <c r="K196" s="147">
        <f>SUM(K197:K204)</f>
        <v>0</v>
      </c>
      <c r="L196" s="147"/>
      <c r="M196" s="147"/>
      <c r="N196" s="147">
        <f>SUM(N197:N204)</f>
        <v>0</v>
      </c>
      <c r="O196" s="207">
        <f>SUM(O197:O204)</f>
        <v>0</v>
      </c>
      <c r="P196" s="93"/>
      <c r="Q196" s="93"/>
      <c r="R196" s="93"/>
      <c r="S196" s="93"/>
      <c r="T196" s="93"/>
      <c r="U196" s="93"/>
      <c r="V196" s="93"/>
      <c r="W196" s="93"/>
      <c r="X196" s="93"/>
    </row>
    <row r="197" spans="2:24" ht="17" thickTop="1" x14ac:dyDescent="0.2">
      <c r="B197" s="242"/>
      <c r="C197" s="112" t="s">
        <v>356</v>
      </c>
      <c r="D197" s="116">
        <v>2</v>
      </c>
      <c r="E197" s="241">
        <v>1</v>
      </c>
      <c r="F197" s="116">
        <f t="shared" si="54"/>
        <v>3</v>
      </c>
      <c r="I197" s="215"/>
      <c r="J197" s="215"/>
      <c r="K197" s="259"/>
      <c r="L197" s="259"/>
      <c r="M197" s="259"/>
      <c r="N197" s="259"/>
      <c r="O197" s="214">
        <f>SUM(K197:N197)</f>
        <v>0</v>
      </c>
      <c r="P197" s="93"/>
      <c r="Q197" s="93"/>
      <c r="R197" s="93"/>
      <c r="S197" s="93"/>
      <c r="T197" s="93"/>
      <c r="U197" s="93"/>
      <c r="V197" s="93"/>
      <c r="W197" s="93"/>
      <c r="X197" s="93"/>
    </row>
    <row r="198" spans="2:24" x14ac:dyDescent="0.2">
      <c r="B198" s="237"/>
      <c r="C198" s="112" t="s">
        <v>357</v>
      </c>
      <c r="D198" s="116">
        <v>2</v>
      </c>
      <c r="E198" s="241">
        <v>0</v>
      </c>
      <c r="F198" s="116">
        <f t="shared" si="54"/>
        <v>2</v>
      </c>
      <c r="I198" s="215"/>
      <c r="J198" s="215"/>
      <c r="K198" s="259"/>
      <c r="L198" s="259"/>
      <c r="M198" s="259"/>
      <c r="N198" s="259"/>
      <c r="O198" s="214">
        <f>SUM(K198:N198)</f>
        <v>0</v>
      </c>
      <c r="P198" s="93"/>
      <c r="Q198" s="93"/>
      <c r="R198" s="93"/>
      <c r="S198" s="93"/>
      <c r="T198" s="93"/>
      <c r="U198" s="93"/>
      <c r="V198" s="93"/>
      <c r="W198" s="93"/>
      <c r="X198" s="93"/>
    </row>
    <row r="199" spans="2:24" ht="17" thickBot="1" x14ac:dyDescent="0.25">
      <c r="B199" s="246"/>
      <c r="C199" s="238" t="s">
        <v>358</v>
      </c>
      <c r="D199" s="118">
        <v>2</v>
      </c>
      <c r="E199" s="247">
        <v>0</v>
      </c>
      <c r="F199" s="118">
        <f t="shared" si="54"/>
        <v>2</v>
      </c>
      <c r="I199" s="215"/>
      <c r="J199" s="215"/>
      <c r="K199" s="259"/>
      <c r="L199" s="259"/>
      <c r="M199" s="259"/>
      <c r="N199" s="259"/>
      <c r="O199" s="214">
        <f t="shared" ref="O199:O203" si="55">SUM(K199:N199)</f>
        <v>0</v>
      </c>
      <c r="P199" s="93"/>
      <c r="Q199" s="93"/>
      <c r="R199" s="93"/>
      <c r="S199" s="93"/>
      <c r="T199" s="93"/>
      <c r="U199" s="93"/>
      <c r="V199" s="93"/>
      <c r="W199" s="93"/>
      <c r="X199" s="93"/>
    </row>
    <row r="200" spans="2:24" ht="18" thickTop="1" thickBot="1" x14ac:dyDescent="0.25">
      <c r="B200" s="223" t="s">
        <v>359</v>
      </c>
      <c r="C200" s="224"/>
      <c r="D200" s="199" t="s">
        <v>172</v>
      </c>
      <c r="E200" s="199" t="s">
        <v>173</v>
      </c>
      <c r="F200" s="200" t="s">
        <v>174</v>
      </c>
      <c r="I200" s="215"/>
      <c r="J200" s="215"/>
      <c r="K200" s="259"/>
      <c r="L200" s="259"/>
      <c r="M200" s="259"/>
      <c r="N200" s="259"/>
      <c r="O200" s="214">
        <f t="shared" si="55"/>
        <v>0</v>
      </c>
      <c r="P200" s="93"/>
      <c r="Q200" s="93"/>
      <c r="R200" s="93"/>
      <c r="S200" s="93"/>
      <c r="T200" s="93"/>
      <c r="U200" s="93"/>
      <c r="V200" s="93"/>
      <c r="W200" s="93"/>
      <c r="X200" s="93"/>
    </row>
    <row r="201" spans="2:24" ht="18" thickTop="1" thickBot="1" x14ac:dyDescent="0.25">
      <c r="B201" s="248" t="s">
        <v>177</v>
      </c>
      <c r="C201" s="249" t="s">
        <v>178</v>
      </c>
      <c r="D201" s="147">
        <f t="shared" ref="D201:E201" si="56">SUM(D202:D206)</f>
        <v>10</v>
      </c>
      <c r="E201" s="207">
        <f t="shared" si="56"/>
        <v>0</v>
      </c>
      <c r="F201" s="207">
        <f>SUM(F202:F206)</f>
        <v>10</v>
      </c>
      <c r="I201" s="215"/>
      <c r="J201" s="260"/>
      <c r="K201" s="259"/>
      <c r="L201" s="259"/>
      <c r="M201" s="259"/>
      <c r="N201" s="259"/>
      <c r="O201" s="214">
        <f t="shared" si="55"/>
        <v>0</v>
      </c>
      <c r="P201" s="93"/>
      <c r="Q201" s="93"/>
      <c r="R201" s="93"/>
      <c r="S201" s="93"/>
      <c r="T201" s="93"/>
      <c r="U201" s="93"/>
      <c r="V201" s="93"/>
      <c r="W201" s="93"/>
      <c r="X201" s="93"/>
    </row>
    <row r="202" spans="2:24" ht="17" thickTop="1" x14ac:dyDescent="0.2">
      <c r="B202" s="250"/>
      <c r="C202" s="286" t="s">
        <v>348</v>
      </c>
      <c r="D202" s="110">
        <v>2</v>
      </c>
      <c r="E202" s="110">
        <v>0</v>
      </c>
      <c r="F202" s="210">
        <f t="shared" ref="F202:F206" si="57">D202+E202</f>
        <v>2</v>
      </c>
      <c r="I202" s="215"/>
      <c r="J202" s="260"/>
      <c r="K202" s="259"/>
      <c r="L202" s="259"/>
      <c r="M202" s="259"/>
      <c r="N202" s="259"/>
      <c r="O202" s="214">
        <f t="shared" si="55"/>
        <v>0</v>
      </c>
      <c r="P202" s="93"/>
      <c r="Q202" s="93"/>
      <c r="R202" s="93"/>
      <c r="S202" s="93"/>
      <c r="T202" s="93"/>
      <c r="U202" s="93"/>
      <c r="V202" s="93"/>
      <c r="W202" s="93"/>
      <c r="X202" s="93"/>
    </row>
    <row r="203" spans="2:24" x14ac:dyDescent="0.2">
      <c r="B203" s="252"/>
      <c r="C203" s="112" t="s">
        <v>352</v>
      </c>
      <c r="D203" s="116">
        <v>2</v>
      </c>
      <c r="E203" s="116">
        <v>0</v>
      </c>
      <c r="F203" s="214">
        <f t="shared" si="57"/>
        <v>2</v>
      </c>
      <c r="I203" s="215"/>
      <c r="J203" s="260"/>
      <c r="K203" s="259"/>
      <c r="L203" s="259"/>
      <c r="M203" s="259"/>
      <c r="N203" s="259"/>
      <c r="O203" s="214">
        <f t="shared" si="55"/>
        <v>0</v>
      </c>
      <c r="P203" s="93"/>
      <c r="Q203" s="93"/>
      <c r="R203" s="93"/>
      <c r="S203" s="93"/>
      <c r="T203" s="93"/>
      <c r="U203" s="93"/>
      <c r="V203" s="93"/>
      <c r="W203" s="93"/>
      <c r="X203" s="93"/>
    </row>
    <row r="204" spans="2:24" ht="17" thickBot="1" x14ac:dyDescent="0.25">
      <c r="B204" s="252"/>
      <c r="C204" s="112" t="s">
        <v>360</v>
      </c>
      <c r="D204" s="116">
        <v>2</v>
      </c>
      <c r="E204" s="116">
        <v>0</v>
      </c>
      <c r="F204" s="214">
        <f t="shared" si="57"/>
        <v>2</v>
      </c>
      <c r="I204" s="261"/>
      <c r="J204" s="262"/>
      <c r="K204" s="263"/>
      <c r="L204" s="263"/>
      <c r="M204" s="263"/>
      <c r="N204" s="263"/>
      <c r="O204" s="222">
        <f>SUM(K204:N204)</f>
        <v>0</v>
      </c>
      <c r="P204" s="93"/>
      <c r="Q204" s="93"/>
      <c r="R204" s="93"/>
      <c r="S204" s="93"/>
      <c r="T204" s="93"/>
      <c r="U204" s="93"/>
      <c r="V204" s="93"/>
      <c r="W204" s="93"/>
      <c r="X204" s="93"/>
    </row>
    <row r="205" spans="2:24" ht="17" thickTop="1" x14ac:dyDescent="0.2">
      <c r="B205" s="252"/>
      <c r="C205" s="112" t="s">
        <v>361</v>
      </c>
      <c r="D205" s="116">
        <v>2</v>
      </c>
      <c r="E205" s="116">
        <v>0</v>
      </c>
      <c r="F205" s="214">
        <f t="shared" si="57"/>
        <v>2</v>
      </c>
      <c r="J205" s="287"/>
      <c r="K205" s="264"/>
      <c r="L205" s="264"/>
      <c r="M205" s="264"/>
      <c r="N205" s="264"/>
      <c r="O205" s="241"/>
    </row>
    <row r="206" spans="2:24" ht="17" thickBot="1" x14ac:dyDescent="0.25">
      <c r="B206" s="253"/>
      <c r="C206" s="238" t="s">
        <v>362</v>
      </c>
      <c r="D206" s="118">
        <v>2</v>
      </c>
      <c r="E206" s="118">
        <v>0</v>
      </c>
      <c r="F206" s="222">
        <f t="shared" si="57"/>
        <v>2</v>
      </c>
    </row>
    <row r="207" spans="2:24" ht="18" thickTop="1" thickBot="1" x14ac:dyDescent="0.25">
      <c r="B207" s="223" t="s">
        <v>363</v>
      </c>
      <c r="C207" s="224"/>
      <c r="D207" s="199" t="s">
        <v>172</v>
      </c>
      <c r="E207" s="199" t="s">
        <v>173</v>
      </c>
      <c r="F207" s="200" t="s">
        <v>174</v>
      </c>
    </row>
    <row r="208" spans="2:24" ht="18" thickTop="1" thickBot="1" x14ac:dyDescent="0.25">
      <c r="B208" s="248" t="s">
        <v>177</v>
      </c>
      <c r="C208" s="249" t="s">
        <v>178</v>
      </c>
      <c r="D208" s="147">
        <f t="shared" ref="D208:E208" si="58">SUM(D209:D213)</f>
        <v>10</v>
      </c>
      <c r="E208" s="207">
        <f t="shared" si="58"/>
        <v>0</v>
      </c>
      <c r="F208" s="207">
        <f>SUM(F209:F213)</f>
        <v>10</v>
      </c>
    </row>
    <row r="209" spans="2:6" ht="17" thickTop="1" x14ac:dyDescent="0.2">
      <c r="B209" s="250"/>
      <c r="C209" s="257" t="s">
        <v>364</v>
      </c>
      <c r="D209" s="110">
        <v>2</v>
      </c>
      <c r="E209" s="110">
        <v>0</v>
      </c>
      <c r="F209" s="210">
        <f t="shared" ref="F209:F213" si="59">D209+E209</f>
        <v>2</v>
      </c>
    </row>
    <row r="210" spans="2:6" x14ac:dyDescent="0.2">
      <c r="B210" s="252"/>
      <c r="C210" s="112" t="s">
        <v>365</v>
      </c>
      <c r="D210" s="116">
        <v>2</v>
      </c>
      <c r="E210" s="116">
        <v>0</v>
      </c>
      <c r="F210" s="214">
        <f t="shared" si="59"/>
        <v>2</v>
      </c>
    </row>
    <row r="211" spans="2:6" x14ac:dyDescent="0.2">
      <c r="B211" s="252"/>
      <c r="C211" s="112" t="s">
        <v>366</v>
      </c>
      <c r="D211" s="116">
        <v>2</v>
      </c>
      <c r="E211" s="116">
        <v>0</v>
      </c>
      <c r="F211" s="214">
        <f t="shared" si="59"/>
        <v>2</v>
      </c>
    </row>
    <row r="212" spans="2:6" x14ac:dyDescent="0.2">
      <c r="B212" s="252"/>
      <c r="C212" s="112" t="s">
        <v>367</v>
      </c>
      <c r="D212" s="116">
        <v>2</v>
      </c>
      <c r="E212" s="116">
        <v>0</v>
      </c>
      <c r="F212" s="214">
        <f t="shared" si="59"/>
        <v>2</v>
      </c>
    </row>
    <row r="213" spans="2:6" ht="17" thickBot="1" x14ac:dyDescent="0.25">
      <c r="B213" s="253"/>
      <c r="C213" s="238" t="s">
        <v>368</v>
      </c>
      <c r="D213" s="118">
        <v>2</v>
      </c>
      <c r="E213" s="118">
        <v>0</v>
      </c>
      <c r="F213" s="222">
        <f t="shared" si="59"/>
        <v>2</v>
      </c>
    </row>
    <row r="214" spans="2:6" ht="18" thickTop="1" thickBot="1" x14ac:dyDescent="0.25">
      <c r="B214" s="223" t="s">
        <v>369</v>
      </c>
      <c r="C214" s="224"/>
      <c r="D214" s="199" t="s">
        <v>172</v>
      </c>
      <c r="E214" s="239" t="s">
        <v>173</v>
      </c>
      <c r="F214" s="199" t="s">
        <v>174</v>
      </c>
    </row>
    <row r="215" spans="2:6" ht="18" thickTop="1" thickBot="1" x14ac:dyDescent="0.25">
      <c r="B215" s="205" t="s">
        <v>177</v>
      </c>
      <c r="C215" s="235" t="s">
        <v>178</v>
      </c>
      <c r="D215" s="147">
        <f>SUM(D216:D219)</f>
        <v>8</v>
      </c>
      <c r="E215" s="240">
        <f t="shared" ref="E215" si="60">SUM(E216:E219)</f>
        <v>1</v>
      </c>
      <c r="F215" s="147">
        <f>SUM(F216:F219)</f>
        <v>9</v>
      </c>
    </row>
    <row r="216" spans="2:6" ht="17" thickTop="1" x14ac:dyDescent="0.2">
      <c r="B216" s="237"/>
      <c r="C216" s="257" t="s">
        <v>370</v>
      </c>
      <c r="D216" s="116">
        <v>2</v>
      </c>
      <c r="E216" s="241">
        <v>1</v>
      </c>
      <c r="F216" s="116">
        <f t="shared" ref="F216:F219" si="61">D216+E216</f>
        <v>3</v>
      </c>
    </row>
    <row r="217" spans="2:6" x14ac:dyDescent="0.2">
      <c r="B217" s="242"/>
      <c r="C217" s="112" t="s">
        <v>371</v>
      </c>
      <c r="D217" s="116">
        <v>2</v>
      </c>
      <c r="E217" s="241">
        <v>0</v>
      </c>
      <c r="F217" s="116">
        <f t="shared" si="61"/>
        <v>2</v>
      </c>
    </row>
    <row r="218" spans="2:6" x14ac:dyDescent="0.2">
      <c r="B218" s="237"/>
      <c r="C218" s="112" t="s">
        <v>372</v>
      </c>
      <c r="D218" s="116">
        <v>2</v>
      </c>
      <c r="E218" s="241">
        <v>0</v>
      </c>
      <c r="F218" s="116">
        <f t="shared" si="61"/>
        <v>2</v>
      </c>
    </row>
    <row r="219" spans="2:6" ht="17" thickBot="1" x14ac:dyDescent="0.25">
      <c r="B219" s="246"/>
      <c r="C219" s="238" t="s">
        <v>373</v>
      </c>
      <c r="D219" s="118">
        <v>2</v>
      </c>
      <c r="E219" s="247">
        <v>0</v>
      </c>
      <c r="F219" s="118">
        <f t="shared" si="61"/>
        <v>2</v>
      </c>
    </row>
    <row r="220" spans="2:6" ht="18" thickTop="1" thickBot="1" x14ac:dyDescent="0.25">
      <c r="B220" s="223" t="s">
        <v>374</v>
      </c>
      <c r="C220" s="224"/>
      <c r="D220" s="199" t="s">
        <v>172</v>
      </c>
      <c r="E220" s="239" t="s">
        <v>173</v>
      </c>
      <c r="F220" s="199" t="s">
        <v>174</v>
      </c>
    </row>
    <row r="221" spans="2:6" ht="18" thickTop="1" thickBot="1" x14ac:dyDescent="0.25">
      <c r="B221" s="205" t="s">
        <v>177</v>
      </c>
      <c r="C221" s="235" t="s">
        <v>178</v>
      </c>
      <c r="D221" s="147">
        <f>SUM(D222:D225)</f>
        <v>8</v>
      </c>
      <c r="E221" s="240">
        <f t="shared" ref="E221" si="62">SUM(E222:E225)</f>
        <v>1</v>
      </c>
      <c r="F221" s="147">
        <f>SUM(F222:F225)</f>
        <v>9</v>
      </c>
    </row>
    <row r="222" spans="2:6" ht="17" thickTop="1" x14ac:dyDescent="0.2">
      <c r="B222" s="237"/>
      <c r="C222" s="257" t="s">
        <v>375</v>
      </c>
      <c r="D222" s="116">
        <v>2</v>
      </c>
      <c r="E222" s="241">
        <v>1</v>
      </c>
      <c r="F222" s="116">
        <f t="shared" ref="F222:F224" si="63">D222+E222</f>
        <v>3</v>
      </c>
    </row>
    <row r="223" spans="2:6" x14ac:dyDescent="0.2">
      <c r="B223" s="242"/>
      <c r="C223" s="112" t="s">
        <v>376</v>
      </c>
      <c r="D223" s="116">
        <v>2</v>
      </c>
      <c r="E223" s="241">
        <v>0</v>
      </c>
      <c r="F223" s="116">
        <f t="shared" si="63"/>
        <v>2</v>
      </c>
    </row>
    <row r="224" spans="2:6" x14ac:dyDescent="0.2">
      <c r="B224" s="237"/>
      <c r="C224" s="112" t="s">
        <v>377</v>
      </c>
      <c r="D224" s="116">
        <v>2</v>
      </c>
      <c r="E224" s="241">
        <v>0</v>
      </c>
      <c r="F224" s="116">
        <f t="shared" si="63"/>
        <v>2</v>
      </c>
    </row>
    <row r="225" spans="2:6" ht="17" thickBot="1" x14ac:dyDescent="0.25">
      <c r="B225" s="246"/>
      <c r="C225" s="238" t="s">
        <v>378</v>
      </c>
      <c r="D225" s="118">
        <v>2</v>
      </c>
      <c r="E225" s="247">
        <v>0</v>
      </c>
      <c r="F225" s="118">
        <f>D225+E225</f>
        <v>2</v>
      </c>
    </row>
    <row r="226" spans="2:6" ht="18" thickTop="1" thickBot="1" x14ac:dyDescent="0.25">
      <c r="B226" s="223" t="s">
        <v>379</v>
      </c>
      <c r="C226" s="224"/>
      <c r="D226" s="199" t="s">
        <v>172</v>
      </c>
      <c r="E226" s="239" t="s">
        <v>173</v>
      </c>
      <c r="F226" s="199" t="s">
        <v>174</v>
      </c>
    </row>
    <row r="227" spans="2:6" ht="18" thickTop="1" thickBot="1" x14ac:dyDescent="0.25">
      <c r="B227" s="205" t="s">
        <v>177</v>
      </c>
      <c r="C227" s="235" t="s">
        <v>178</v>
      </c>
      <c r="D227" s="147">
        <f>SUM(D228:D231)</f>
        <v>8</v>
      </c>
      <c r="E227" s="240">
        <f t="shared" ref="E227" si="64">SUM(E228:E231)</f>
        <v>1</v>
      </c>
      <c r="F227" s="147">
        <f>SUM(F228:F231)</f>
        <v>9</v>
      </c>
    </row>
    <row r="228" spans="2:6" ht="17" thickTop="1" x14ac:dyDescent="0.2">
      <c r="B228" s="237"/>
      <c r="C228" s="257" t="s">
        <v>353</v>
      </c>
      <c r="D228" s="116">
        <v>2</v>
      </c>
      <c r="E228" s="241">
        <v>0</v>
      </c>
      <c r="F228" s="116">
        <f t="shared" ref="F228:F231" si="65">D228+E228</f>
        <v>2</v>
      </c>
    </row>
    <row r="229" spans="2:6" x14ac:dyDescent="0.2">
      <c r="B229" s="242"/>
      <c r="C229" s="112" t="s">
        <v>354</v>
      </c>
      <c r="D229" s="116">
        <v>2</v>
      </c>
      <c r="E229" s="241">
        <v>0</v>
      </c>
      <c r="F229" s="116">
        <f t="shared" si="65"/>
        <v>2</v>
      </c>
    </row>
    <row r="230" spans="2:6" x14ac:dyDescent="0.2">
      <c r="B230" s="237"/>
      <c r="C230" s="112" t="s">
        <v>356</v>
      </c>
      <c r="D230" s="116">
        <v>2</v>
      </c>
      <c r="E230" s="241">
        <v>1</v>
      </c>
      <c r="F230" s="116">
        <f t="shared" si="65"/>
        <v>3</v>
      </c>
    </row>
    <row r="231" spans="2:6" ht="17" thickBot="1" x14ac:dyDescent="0.25">
      <c r="B231" s="246"/>
      <c r="C231" s="238" t="s">
        <v>357</v>
      </c>
      <c r="D231" s="118">
        <v>2</v>
      </c>
      <c r="E231" s="247">
        <v>0</v>
      </c>
      <c r="F231" s="118">
        <f t="shared" si="65"/>
        <v>2</v>
      </c>
    </row>
    <row r="232" spans="2:6" ht="18" thickTop="1" thickBot="1" x14ac:dyDescent="0.25">
      <c r="B232" s="223" t="s">
        <v>380</v>
      </c>
      <c r="C232" s="224"/>
      <c r="D232" s="199" t="s">
        <v>172</v>
      </c>
      <c r="E232" s="239" t="s">
        <v>173</v>
      </c>
      <c r="F232" s="199" t="s">
        <v>174</v>
      </c>
    </row>
    <row r="233" spans="2:6" ht="18" thickTop="1" thickBot="1" x14ac:dyDescent="0.25">
      <c r="B233" s="205" t="s">
        <v>177</v>
      </c>
      <c r="C233" s="235" t="s">
        <v>178</v>
      </c>
      <c r="D233" s="147">
        <f>SUM(D234:D236)</f>
        <v>6</v>
      </c>
      <c r="E233" s="240">
        <f>SUM(E234:E236)</f>
        <v>3</v>
      </c>
      <c r="F233" s="147">
        <f>SUM(F234:F236)</f>
        <v>9</v>
      </c>
    </row>
    <row r="234" spans="2:6" ht="17" thickTop="1" x14ac:dyDescent="0.2">
      <c r="B234" s="237"/>
      <c r="C234" s="257" t="s">
        <v>381</v>
      </c>
      <c r="D234" s="116">
        <v>2</v>
      </c>
      <c r="E234" s="241">
        <v>1</v>
      </c>
      <c r="F234" s="116">
        <f t="shared" ref="F234:F235" si="66">D234+E234</f>
        <v>3</v>
      </c>
    </row>
    <row r="235" spans="2:6" x14ac:dyDescent="0.2">
      <c r="B235" s="242"/>
      <c r="C235" s="112" t="s">
        <v>382</v>
      </c>
      <c r="D235" s="116">
        <v>2</v>
      </c>
      <c r="E235" s="241">
        <v>1</v>
      </c>
      <c r="F235" s="116">
        <f t="shared" si="66"/>
        <v>3</v>
      </c>
    </row>
    <row r="236" spans="2:6" ht="17" thickBot="1" x14ac:dyDescent="0.25">
      <c r="B236" s="246"/>
      <c r="C236" s="238" t="s">
        <v>370</v>
      </c>
      <c r="D236" s="118">
        <v>2</v>
      </c>
      <c r="E236" s="247">
        <v>1</v>
      </c>
      <c r="F236" s="118">
        <f>D236+E236</f>
        <v>3</v>
      </c>
    </row>
    <row r="237" spans="2:6" ht="17" thickTop="1" x14ac:dyDescent="0.2">
      <c r="B237" s="288"/>
      <c r="D237" s="241"/>
      <c r="E237" s="241"/>
      <c r="F237" s="241"/>
    </row>
    <row r="238" spans="2:6" x14ac:dyDescent="0.2">
      <c r="B238" s="289"/>
      <c r="C238" s="154"/>
      <c r="D238" s="241"/>
      <c r="E238" s="241"/>
      <c r="F238" s="241"/>
    </row>
    <row r="239" spans="2:6" ht="17" thickBot="1" x14ac:dyDescent="0.25">
      <c r="B239" s="192" t="s">
        <v>383</v>
      </c>
      <c r="C239" s="192"/>
      <c r="D239" s="192"/>
      <c r="E239" s="192"/>
      <c r="F239" s="192"/>
    </row>
    <row r="240" spans="2:6" ht="18" thickTop="1" thickBot="1" x14ac:dyDescent="0.25">
      <c r="B240" s="223" t="s">
        <v>384</v>
      </c>
      <c r="C240" s="224"/>
      <c r="D240" s="199" t="s">
        <v>172</v>
      </c>
      <c r="E240" s="239" t="s">
        <v>173</v>
      </c>
      <c r="F240" s="199" t="s">
        <v>174</v>
      </c>
    </row>
    <row r="241" spans="2:6" ht="18" thickTop="1" thickBot="1" x14ac:dyDescent="0.25">
      <c r="B241" s="205" t="s">
        <v>177</v>
      </c>
      <c r="C241" s="235" t="s">
        <v>178</v>
      </c>
      <c r="D241" s="240">
        <f>SUM(D242:D282)</f>
        <v>82</v>
      </c>
      <c r="E241" s="147">
        <f t="shared" ref="E241:F241" si="67">SUM(E242:E282)</f>
        <v>0</v>
      </c>
      <c r="F241" s="207">
        <f t="shared" si="67"/>
        <v>82</v>
      </c>
    </row>
    <row r="242" spans="2:6" ht="17" thickTop="1" x14ac:dyDescent="0.2">
      <c r="B242" s="213"/>
      <c r="C242" s="139" t="s">
        <v>385</v>
      </c>
      <c r="D242" s="241">
        <v>2</v>
      </c>
      <c r="E242" s="116">
        <v>0</v>
      </c>
      <c r="F242" s="214">
        <f>D242+E242</f>
        <v>2</v>
      </c>
    </row>
    <row r="243" spans="2:6" x14ac:dyDescent="0.2">
      <c r="B243" s="213"/>
      <c r="C243" s="138" t="s">
        <v>386</v>
      </c>
      <c r="D243" s="241">
        <v>2</v>
      </c>
      <c r="E243" s="116">
        <v>0</v>
      </c>
      <c r="F243" s="214">
        <f t="shared" ref="F243:F282" si="68">D243+E243</f>
        <v>2</v>
      </c>
    </row>
    <row r="244" spans="2:6" x14ac:dyDescent="0.2">
      <c r="B244" s="242"/>
      <c r="C244" s="139" t="s">
        <v>387</v>
      </c>
      <c r="D244" s="241">
        <v>2</v>
      </c>
      <c r="E244" s="116">
        <v>0</v>
      </c>
      <c r="F244" s="214">
        <f t="shared" si="68"/>
        <v>2</v>
      </c>
    </row>
    <row r="245" spans="2:6" x14ac:dyDescent="0.2">
      <c r="B245" s="213"/>
      <c r="C245" s="290" t="s">
        <v>388</v>
      </c>
      <c r="D245" s="241">
        <v>2</v>
      </c>
      <c r="E245" s="116">
        <v>0</v>
      </c>
      <c r="F245" s="214">
        <f t="shared" si="68"/>
        <v>2</v>
      </c>
    </row>
    <row r="246" spans="2:6" x14ac:dyDescent="0.2">
      <c r="B246" s="213"/>
      <c r="C246" s="139" t="s">
        <v>389</v>
      </c>
      <c r="D246" s="241">
        <v>2</v>
      </c>
      <c r="E246" s="116">
        <v>0</v>
      </c>
      <c r="F246" s="214">
        <f t="shared" si="68"/>
        <v>2</v>
      </c>
    </row>
    <row r="247" spans="2:6" x14ac:dyDescent="0.2">
      <c r="B247" s="213"/>
      <c r="C247" s="139" t="s">
        <v>390</v>
      </c>
      <c r="D247" s="241">
        <v>2</v>
      </c>
      <c r="E247" s="116">
        <v>0</v>
      </c>
      <c r="F247" s="214">
        <f t="shared" si="68"/>
        <v>2</v>
      </c>
    </row>
    <row r="248" spans="2:6" x14ac:dyDescent="0.2">
      <c r="B248" s="213"/>
      <c r="C248" s="139" t="s">
        <v>391</v>
      </c>
      <c r="D248" s="241">
        <v>2</v>
      </c>
      <c r="E248" s="116">
        <v>0</v>
      </c>
      <c r="F248" s="214">
        <f t="shared" si="68"/>
        <v>2</v>
      </c>
    </row>
    <row r="249" spans="2:6" x14ac:dyDescent="0.2">
      <c r="B249" s="242"/>
      <c r="C249" s="139" t="s">
        <v>392</v>
      </c>
      <c r="D249" s="241">
        <v>2</v>
      </c>
      <c r="E249" s="116">
        <v>0</v>
      </c>
      <c r="F249" s="214">
        <f t="shared" si="68"/>
        <v>2</v>
      </c>
    </row>
    <row r="250" spans="2:6" x14ac:dyDescent="0.2">
      <c r="B250" s="213"/>
      <c r="C250" s="139" t="s">
        <v>393</v>
      </c>
      <c r="D250" s="241">
        <v>2</v>
      </c>
      <c r="E250" s="116">
        <v>0</v>
      </c>
      <c r="F250" s="214">
        <f t="shared" si="68"/>
        <v>2</v>
      </c>
    </row>
    <row r="251" spans="2:6" x14ac:dyDescent="0.2">
      <c r="B251" s="213"/>
      <c r="C251" s="139" t="s">
        <v>394</v>
      </c>
      <c r="D251" s="241">
        <v>2</v>
      </c>
      <c r="E251" s="116">
        <v>0</v>
      </c>
      <c r="F251" s="214">
        <f t="shared" si="68"/>
        <v>2</v>
      </c>
    </row>
    <row r="252" spans="2:6" x14ac:dyDescent="0.2">
      <c r="B252" s="213"/>
      <c r="C252" s="139" t="s">
        <v>395</v>
      </c>
      <c r="D252" s="241">
        <v>2</v>
      </c>
      <c r="E252" s="116">
        <v>0</v>
      </c>
      <c r="F252" s="214">
        <f t="shared" si="68"/>
        <v>2</v>
      </c>
    </row>
    <row r="253" spans="2:6" x14ac:dyDescent="0.2">
      <c r="B253" s="213"/>
      <c r="C253" s="139" t="s">
        <v>396</v>
      </c>
      <c r="D253" s="241">
        <v>2</v>
      </c>
      <c r="E253" s="116">
        <v>0</v>
      </c>
      <c r="F253" s="214">
        <f t="shared" si="68"/>
        <v>2</v>
      </c>
    </row>
    <row r="254" spans="2:6" x14ac:dyDescent="0.2">
      <c r="B254" s="242"/>
      <c r="C254" s="139" t="s">
        <v>397</v>
      </c>
      <c r="D254" s="241">
        <v>2</v>
      </c>
      <c r="E254" s="116">
        <v>0</v>
      </c>
      <c r="F254" s="214">
        <f t="shared" si="68"/>
        <v>2</v>
      </c>
    </row>
    <row r="255" spans="2:6" x14ac:dyDescent="0.2">
      <c r="B255" s="213"/>
      <c r="C255" s="138" t="s">
        <v>398</v>
      </c>
      <c r="D255" s="241">
        <v>2</v>
      </c>
      <c r="E255" s="116">
        <v>0</v>
      </c>
      <c r="F255" s="214">
        <f t="shared" si="68"/>
        <v>2</v>
      </c>
    </row>
    <row r="256" spans="2:6" x14ac:dyDescent="0.2">
      <c r="B256" s="213"/>
      <c r="C256" s="291" t="s">
        <v>399</v>
      </c>
      <c r="D256" s="241">
        <v>2</v>
      </c>
      <c r="E256" s="116">
        <v>0</v>
      </c>
      <c r="F256" s="214">
        <f t="shared" si="68"/>
        <v>2</v>
      </c>
    </row>
    <row r="257" spans="2:6" x14ac:dyDescent="0.2">
      <c r="B257" s="213"/>
      <c r="C257" s="139" t="s">
        <v>400</v>
      </c>
      <c r="D257" s="241">
        <v>2</v>
      </c>
      <c r="E257" s="116">
        <v>0</v>
      </c>
      <c r="F257" s="214">
        <f t="shared" si="68"/>
        <v>2</v>
      </c>
    </row>
    <row r="258" spans="2:6" x14ac:dyDescent="0.2">
      <c r="B258" s="215"/>
      <c r="C258" s="139" t="s">
        <v>401</v>
      </c>
      <c r="D258" s="241">
        <v>2</v>
      </c>
      <c r="E258" s="116">
        <v>0</v>
      </c>
      <c r="F258" s="214">
        <f t="shared" si="68"/>
        <v>2</v>
      </c>
    </row>
    <row r="259" spans="2:6" x14ac:dyDescent="0.2">
      <c r="B259" s="292"/>
      <c r="C259" s="139" t="s">
        <v>402</v>
      </c>
      <c r="D259" s="241">
        <v>2</v>
      </c>
      <c r="E259" s="116">
        <v>0</v>
      </c>
      <c r="F259" s="214">
        <f t="shared" si="68"/>
        <v>2</v>
      </c>
    </row>
    <row r="260" spans="2:6" x14ac:dyDescent="0.2">
      <c r="B260" s="216"/>
      <c r="C260" s="139" t="s">
        <v>403</v>
      </c>
      <c r="D260" s="241">
        <v>2</v>
      </c>
      <c r="E260" s="116">
        <v>0</v>
      </c>
      <c r="F260" s="214">
        <f t="shared" si="68"/>
        <v>2</v>
      </c>
    </row>
    <row r="261" spans="2:6" x14ac:dyDescent="0.2">
      <c r="B261" s="216"/>
      <c r="C261" s="139" t="s">
        <v>404</v>
      </c>
      <c r="D261" s="241">
        <v>2</v>
      </c>
      <c r="E261" s="116">
        <v>0</v>
      </c>
      <c r="F261" s="214">
        <f t="shared" si="68"/>
        <v>2</v>
      </c>
    </row>
    <row r="262" spans="2:6" x14ac:dyDescent="0.2">
      <c r="B262" s="216"/>
      <c r="C262" s="139" t="s">
        <v>405</v>
      </c>
      <c r="D262" s="241">
        <v>2</v>
      </c>
      <c r="E262" s="116">
        <v>0</v>
      </c>
      <c r="F262" s="214">
        <f t="shared" si="68"/>
        <v>2</v>
      </c>
    </row>
    <row r="263" spans="2:6" x14ac:dyDescent="0.2">
      <c r="B263" s="216"/>
      <c r="C263" s="139" t="s">
        <v>406</v>
      </c>
      <c r="D263" s="241">
        <v>2</v>
      </c>
      <c r="E263" s="116">
        <v>0</v>
      </c>
      <c r="F263" s="214">
        <f t="shared" si="68"/>
        <v>2</v>
      </c>
    </row>
    <row r="264" spans="2:6" x14ac:dyDescent="0.2">
      <c r="B264" s="216"/>
      <c r="C264" s="139" t="s">
        <v>407</v>
      </c>
      <c r="D264" s="241">
        <v>2</v>
      </c>
      <c r="E264" s="116">
        <v>0</v>
      </c>
      <c r="F264" s="214">
        <f t="shared" si="68"/>
        <v>2</v>
      </c>
    </row>
    <row r="265" spans="2:6" x14ac:dyDescent="0.2">
      <c r="B265" s="216"/>
      <c r="C265" s="139" t="s">
        <v>408</v>
      </c>
      <c r="D265" s="241">
        <v>2</v>
      </c>
      <c r="E265" s="116">
        <v>0</v>
      </c>
      <c r="F265" s="214">
        <f t="shared" si="68"/>
        <v>2</v>
      </c>
    </row>
    <row r="266" spans="2:6" x14ac:dyDescent="0.2">
      <c r="B266" s="216"/>
      <c r="C266" s="139" t="s">
        <v>409</v>
      </c>
      <c r="D266" s="241">
        <v>2</v>
      </c>
      <c r="E266" s="116">
        <v>0</v>
      </c>
      <c r="F266" s="214">
        <f t="shared" si="68"/>
        <v>2</v>
      </c>
    </row>
    <row r="267" spans="2:6" x14ac:dyDescent="0.2">
      <c r="B267" s="216"/>
      <c r="C267" s="139" t="s">
        <v>410</v>
      </c>
      <c r="D267" s="241">
        <v>2</v>
      </c>
      <c r="E267" s="116">
        <v>0</v>
      </c>
      <c r="F267" s="214">
        <f t="shared" si="68"/>
        <v>2</v>
      </c>
    </row>
    <row r="268" spans="2:6" x14ac:dyDescent="0.2">
      <c r="B268" s="216"/>
      <c r="C268" s="139" t="s">
        <v>411</v>
      </c>
      <c r="D268" s="241">
        <v>2</v>
      </c>
      <c r="E268" s="116">
        <v>0</v>
      </c>
      <c r="F268" s="214">
        <f t="shared" si="68"/>
        <v>2</v>
      </c>
    </row>
    <row r="269" spans="2:6" x14ac:dyDescent="0.2">
      <c r="B269" s="216"/>
      <c r="C269" s="139" t="s">
        <v>412</v>
      </c>
      <c r="D269" s="241">
        <v>2</v>
      </c>
      <c r="E269" s="116">
        <v>0</v>
      </c>
      <c r="F269" s="214">
        <f t="shared" si="68"/>
        <v>2</v>
      </c>
    </row>
    <row r="270" spans="2:6" x14ac:dyDescent="0.2">
      <c r="B270" s="216"/>
      <c r="C270" s="139" t="s">
        <v>413</v>
      </c>
      <c r="D270" s="241">
        <v>2</v>
      </c>
      <c r="E270" s="116">
        <v>0</v>
      </c>
      <c r="F270" s="214">
        <f t="shared" si="68"/>
        <v>2</v>
      </c>
    </row>
    <row r="271" spans="2:6" x14ac:dyDescent="0.2">
      <c r="B271" s="216"/>
      <c r="C271" s="139" t="s">
        <v>414</v>
      </c>
      <c r="D271" s="241">
        <v>2</v>
      </c>
      <c r="E271" s="116">
        <v>0</v>
      </c>
      <c r="F271" s="214">
        <f t="shared" si="68"/>
        <v>2</v>
      </c>
    </row>
    <row r="272" spans="2:6" x14ac:dyDescent="0.2">
      <c r="B272" s="216"/>
      <c r="C272" s="139" t="s">
        <v>415</v>
      </c>
      <c r="D272" s="241">
        <v>2</v>
      </c>
      <c r="E272" s="116">
        <v>0</v>
      </c>
      <c r="F272" s="214">
        <f t="shared" si="68"/>
        <v>2</v>
      </c>
    </row>
    <row r="273" spans="2:6" x14ac:dyDescent="0.2">
      <c r="B273" s="216"/>
      <c r="C273" s="139" t="s">
        <v>416</v>
      </c>
      <c r="D273" s="241">
        <v>2</v>
      </c>
      <c r="E273" s="116">
        <v>0</v>
      </c>
      <c r="F273" s="214">
        <f t="shared" si="68"/>
        <v>2</v>
      </c>
    </row>
    <row r="274" spans="2:6" x14ac:dyDescent="0.2">
      <c r="B274" s="216"/>
      <c r="C274" s="139" t="s">
        <v>417</v>
      </c>
      <c r="D274" s="241">
        <v>2</v>
      </c>
      <c r="E274" s="116">
        <v>0</v>
      </c>
      <c r="F274" s="214">
        <f t="shared" si="68"/>
        <v>2</v>
      </c>
    </row>
    <row r="275" spans="2:6" x14ac:dyDescent="0.2">
      <c r="B275" s="216"/>
      <c r="C275" s="139" t="s">
        <v>418</v>
      </c>
      <c r="D275" s="241">
        <v>2</v>
      </c>
      <c r="E275" s="116">
        <v>0</v>
      </c>
      <c r="F275" s="214">
        <f t="shared" si="68"/>
        <v>2</v>
      </c>
    </row>
    <row r="276" spans="2:6" x14ac:dyDescent="0.2">
      <c r="B276" s="216"/>
      <c r="C276" s="139" t="s">
        <v>419</v>
      </c>
      <c r="D276" s="241">
        <v>2</v>
      </c>
      <c r="E276" s="116">
        <v>0</v>
      </c>
      <c r="F276" s="214">
        <f t="shared" si="68"/>
        <v>2</v>
      </c>
    </row>
    <row r="277" spans="2:6" x14ac:dyDescent="0.2">
      <c r="B277" s="216"/>
      <c r="C277" s="139" t="s">
        <v>420</v>
      </c>
      <c r="D277" s="241">
        <v>2</v>
      </c>
      <c r="E277" s="116">
        <v>0</v>
      </c>
      <c r="F277" s="214">
        <f t="shared" si="68"/>
        <v>2</v>
      </c>
    </row>
    <row r="278" spans="2:6" x14ac:dyDescent="0.2">
      <c r="B278" s="216"/>
      <c r="C278" s="139" t="s">
        <v>421</v>
      </c>
      <c r="D278" s="241">
        <v>2</v>
      </c>
      <c r="E278" s="116">
        <v>0</v>
      </c>
      <c r="F278" s="214">
        <f t="shared" si="68"/>
        <v>2</v>
      </c>
    </row>
    <row r="279" spans="2:6" x14ac:dyDescent="0.2">
      <c r="B279" s="216"/>
      <c r="C279" s="139" t="s">
        <v>422</v>
      </c>
      <c r="D279" s="241">
        <v>2</v>
      </c>
      <c r="E279" s="116">
        <v>0</v>
      </c>
      <c r="F279" s="214">
        <f t="shared" si="68"/>
        <v>2</v>
      </c>
    </row>
    <row r="280" spans="2:6" x14ac:dyDescent="0.2">
      <c r="B280" s="216"/>
      <c r="C280" s="291" t="s">
        <v>423</v>
      </c>
      <c r="D280" s="241">
        <v>2</v>
      </c>
      <c r="E280" s="116">
        <v>0</v>
      </c>
      <c r="F280" s="214">
        <f t="shared" si="68"/>
        <v>2</v>
      </c>
    </row>
    <row r="281" spans="2:6" x14ac:dyDescent="0.2">
      <c r="B281" s="216"/>
      <c r="C281" s="291" t="s">
        <v>424</v>
      </c>
      <c r="D281" s="241">
        <v>2</v>
      </c>
      <c r="E281" s="116">
        <v>0</v>
      </c>
      <c r="F281" s="214">
        <f t="shared" si="68"/>
        <v>2</v>
      </c>
    </row>
    <row r="282" spans="2:6" ht="17" thickBot="1" x14ac:dyDescent="0.25">
      <c r="B282" s="293"/>
      <c r="C282" s="294" t="s">
        <v>425</v>
      </c>
      <c r="D282" s="247">
        <v>2</v>
      </c>
      <c r="E282" s="118">
        <v>0</v>
      </c>
      <c r="F282" s="222">
        <f t="shared" si="68"/>
        <v>2</v>
      </c>
    </row>
    <row r="283" spans="2:6" ht="17" thickTop="1" x14ac:dyDescent="0.2">
      <c r="B283" s="264"/>
      <c r="D283" s="241"/>
      <c r="E283" s="241"/>
      <c r="F283" s="241"/>
    </row>
    <row r="284" spans="2:6" x14ac:dyDescent="0.2">
      <c r="B284" s="264"/>
      <c r="D284" s="241"/>
      <c r="E284" s="241"/>
      <c r="F284" s="241"/>
    </row>
    <row r="285" spans="2:6" x14ac:dyDescent="0.2">
      <c r="B285" s="295" t="s">
        <v>426</v>
      </c>
      <c r="D285" s="241"/>
      <c r="E285" s="241"/>
      <c r="F285" s="241"/>
    </row>
    <row r="286" spans="2:6" x14ac:dyDescent="0.2">
      <c r="B286" s="264"/>
      <c r="C286" s="296" t="s">
        <v>427</v>
      </c>
      <c r="D286" s="241"/>
      <c r="E286" s="241"/>
      <c r="F286" s="241"/>
    </row>
    <row r="287" spans="2:6" x14ac:dyDescent="0.2">
      <c r="B287" s="264"/>
      <c r="C287" s="296" t="s">
        <v>428</v>
      </c>
      <c r="D287" s="241"/>
      <c r="E287" s="241"/>
      <c r="F287" s="241"/>
    </row>
    <row r="288" spans="2:6" x14ac:dyDescent="0.2">
      <c r="B288" s="264"/>
      <c r="C288" s="296" t="s">
        <v>429</v>
      </c>
      <c r="D288" s="241"/>
      <c r="E288" s="241"/>
      <c r="F288" s="241"/>
    </row>
    <row r="289" spans="2:6" x14ac:dyDescent="0.2">
      <c r="B289" s="264"/>
      <c r="C289" s="296" t="s">
        <v>430</v>
      </c>
      <c r="D289" s="241"/>
      <c r="E289" s="241"/>
      <c r="F289" s="241"/>
    </row>
    <row r="290" spans="2:6" x14ac:dyDescent="0.2">
      <c r="B290" s="264"/>
      <c r="C290" s="296" t="s">
        <v>431</v>
      </c>
      <c r="D290" s="241"/>
      <c r="E290" s="241"/>
      <c r="F290" s="241"/>
    </row>
    <row r="291" spans="2:6" x14ac:dyDescent="0.2">
      <c r="B291" s="264"/>
      <c r="C291" s="296" t="s">
        <v>432</v>
      </c>
      <c r="D291" s="241"/>
      <c r="E291" s="241"/>
      <c r="F291" s="241"/>
    </row>
    <row r="292" spans="2:6" x14ac:dyDescent="0.2">
      <c r="B292" s="264"/>
      <c r="C292" s="296" t="s">
        <v>433</v>
      </c>
      <c r="D292" s="241"/>
      <c r="E292" s="241"/>
      <c r="F292" s="241"/>
    </row>
    <row r="293" spans="2:6" x14ac:dyDescent="0.2">
      <c r="B293" s="264"/>
      <c r="C293" s="296" t="s">
        <v>434</v>
      </c>
      <c r="D293" s="241"/>
      <c r="E293" s="241"/>
      <c r="F293" s="241"/>
    </row>
    <row r="294" spans="2:6" x14ac:dyDescent="0.2">
      <c r="B294" s="264"/>
      <c r="C294" s="296" t="s">
        <v>435</v>
      </c>
      <c r="D294" s="241"/>
      <c r="E294" s="241"/>
      <c r="F294" s="241"/>
    </row>
    <row r="295" spans="2:6" x14ac:dyDescent="0.2">
      <c r="B295" s="264"/>
      <c r="C295" s="296" t="s">
        <v>436</v>
      </c>
      <c r="D295" s="241"/>
      <c r="E295" s="241"/>
      <c r="F295" s="241"/>
    </row>
    <row r="296" spans="2:6" x14ac:dyDescent="0.2">
      <c r="B296" s="264"/>
      <c r="C296" s="296" t="s">
        <v>437</v>
      </c>
      <c r="D296" s="241"/>
      <c r="E296" s="241"/>
      <c r="F296" s="241"/>
    </row>
    <row r="297" spans="2:6" x14ac:dyDescent="0.2">
      <c r="B297" s="264"/>
      <c r="C297" s="296" t="s">
        <v>438</v>
      </c>
      <c r="D297" s="241"/>
      <c r="E297" s="241"/>
      <c r="F297" s="241"/>
    </row>
    <row r="298" spans="2:6" x14ac:dyDescent="0.2">
      <c r="B298" s="264"/>
      <c r="C298" s="296" t="s">
        <v>439</v>
      </c>
      <c r="D298" s="241"/>
      <c r="E298" s="241"/>
      <c r="F298" s="241"/>
    </row>
    <row r="299" spans="2:6" x14ac:dyDescent="0.2">
      <c r="B299" s="264"/>
      <c r="C299" s="296" t="s">
        <v>440</v>
      </c>
      <c r="D299" s="241"/>
      <c r="E299" s="241"/>
      <c r="F299" s="241"/>
    </row>
    <row r="300" spans="2:6" x14ac:dyDescent="0.2">
      <c r="B300" s="264"/>
      <c r="C300" s="296" t="s">
        <v>441</v>
      </c>
      <c r="D300" s="241"/>
      <c r="E300" s="241"/>
      <c r="F300" s="241"/>
    </row>
    <row r="301" spans="2:6" x14ac:dyDescent="0.2">
      <c r="B301" s="264"/>
      <c r="C301" s="296" t="s">
        <v>442</v>
      </c>
      <c r="D301" s="241"/>
      <c r="E301" s="241"/>
      <c r="F301" s="241"/>
    </row>
    <row r="302" spans="2:6" x14ac:dyDescent="0.2">
      <c r="B302" s="264"/>
      <c r="C302" s="296" t="s">
        <v>443</v>
      </c>
      <c r="D302" s="241"/>
      <c r="E302" s="241"/>
      <c r="F302" s="241"/>
    </row>
    <row r="303" spans="2:6" x14ac:dyDescent="0.2">
      <c r="B303" s="264"/>
      <c r="C303" s="296" t="s">
        <v>444</v>
      </c>
      <c r="D303" s="241"/>
      <c r="E303" s="241"/>
      <c r="F303" s="241"/>
    </row>
    <row r="304" spans="2:6" x14ac:dyDescent="0.2">
      <c r="B304" s="264"/>
      <c r="C304" s="296" t="s">
        <v>445</v>
      </c>
      <c r="D304" s="241"/>
      <c r="E304" s="241"/>
      <c r="F304" s="241"/>
    </row>
    <row r="305" spans="2:6" x14ac:dyDescent="0.2">
      <c r="B305" s="264"/>
      <c r="C305" s="296" t="s">
        <v>446</v>
      </c>
      <c r="D305" s="241"/>
      <c r="E305" s="241"/>
      <c r="F305" s="241"/>
    </row>
    <row r="306" spans="2:6" x14ac:dyDescent="0.2">
      <c r="B306" s="264"/>
      <c r="C306" s="296" t="s">
        <v>447</v>
      </c>
      <c r="D306" s="241"/>
      <c r="E306" s="241"/>
      <c r="F306" s="241"/>
    </row>
    <row r="307" spans="2:6" x14ac:dyDescent="0.2">
      <c r="D307" s="241"/>
      <c r="E307" s="241"/>
      <c r="F307" s="241"/>
    </row>
    <row r="308" spans="2:6" x14ac:dyDescent="0.2">
      <c r="B308" s="295" t="s">
        <v>448</v>
      </c>
      <c r="D308" s="241"/>
      <c r="E308" s="241"/>
      <c r="F308" s="241"/>
    </row>
    <row r="309" spans="2:6" x14ac:dyDescent="0.2">
      <c r="B309" s="264"/>
      <c r="C309" s="296" t="s">
        <v>427</v>
      </c>
      <c r="D309" s="241"/>
      <c r="E309" s="241"/>
      <c r="F309" s="241"/>
    </row>
    <row r="310" spans="2:6" x14ac:dyDescent="0.2">
      <c r="B310" s="264"/>
      <c r="C310" s="296" t="s">
        <v>428</v>
      </c>
      <c r="D310" s="241"/>
      <c r="E310" s="241"/>
      <c r="F310" s="241"/>
    </row>
    <row r="311" spans="2:6" x14ac:dyDescent="0.2">
      <c r="B311" s="264"/>
      <c r="C311" s="296" t="s">
        <v>429</v>
      </c>
      <c r="D311" s="241"/>
      <c r="E311" s="241"/>
      <c r="F311" s="241"/>
    </row>
    <row r="312" spans="2:6" x14ac:dyDescent="0.2">
      <c r="B312" s="264"/>
      <c r="C312" s="296" t="s">
        <v>430</v>
      </c>
      <c r="D312" s="241"/>
      <c r="E312" s="241"/>
      <c r="F312" s="241"/>
    </row>
    <row r="313" spans="2:6" x14ac:dyDescent="0.2">
      <c r="B313" s="264"/>
      <c r="C313" s="296" t="s">
        <v>431</v>
      </c>
      <c r="D313" s="241"/>
      <c r="E313" s="241"/>
      <c r="F313" s="241"/>
    </row>
    <row r="314" spans="2:6" x14ac:dyDescent="0.2">
      <c r="B314" s="264"/>
      <c r="C314" s="296" t="s">
        <v>432</v>
      </c>
      <c r="D314" s="241"/>
      <c r="E314" s="241"/>
      <c r="F314" s="241"/>
    </row>
    <row r="315" spans="2:6" x14ac:dyDescent="0.2">
      <c r="B315" s="264"/>
      <c r="C315" s="296" t="s">
        <v>433</v>
      </c>
      <c r="D315" s="241"/>
      <c r="E315" s="241"/>
      <c r="F315" s="241"/>
    </row>
    <row r="316" spans="2:6" x14ac:dyDescent="0.2">
      <c r="B316" s="264"/>
      <c r="C316" s="296" t="s">
        <v>434</v>
      </c>
      <c r="D316" s="241"/>
      <c r="E316" s="241"/>
      <c r="F316" s="241"/>
    </row>
    <row r="317" spans="2:6" x14ac:dyDescent="0.2">
      <c r="B317" s="264"/>
      <c r="C317" s="296" t="s">
        <v>435</v>
      </c>
      <c r="D317" s="241"/>
      <c r="E317" s="241"/>
      <c r="F317" s="241"/>
    </row>
    <row r="318" spans="2:6" x14ac:dyDescent="0.2">
      <c r="B318" s="264"/>
      <c r="C318" s="296" t="s">
        <v>436</v>
      </c>
      <c r="D318" s="241"/>
      <c r="E318" s="241"/>
      <c r="F318" s="241"/>
    </row>
    <row r="319" spans="2:6" x14ac:dyDescent="0.2">
      <c r="B319" s="264"/>
      <c r="C319" s="296" t="s">
        <v>437</v>
      </c>
      <c r="D319" s="241"/>
      <c r="E319" s="241"/>
      <c r="F319" s="241"/>
    </row>
    <row r="320" spans="2:6" x14ac:dyDescent="0.2">
      <c r="B320" s="264"/>
      <c r="C320" s="296" t="s">
        <v>438</v>
      </c>
      <c r="D320" s="241"/>
      <c r="E320" s="241"/>
      <c r="F320" s="241"/>
    </row>
    <row r="321" spans="2:6" x14ac:dyDescent="0.2">
      <c r="B321" s="264"/>
      <c r="C321" s="296" t="s">
        <v>439</v>
      </c>
      <c r="D321" s="241"/>
      <c r="E321" s="241"/>
      <c r="F321" s="241"/>
    </row>
    <row r="322" spans="2:6" x14ac:dyDescent="0.2">
      <c r="B322" s="264"/>
      <c r="C322" s="296" t="s">
        <v>440</v>
      </c>
      <c r="D322" s="241"/>
      <c r="E322" s="241"/>
      <c r="F322" s="241"/>
    </row>
    <row r="323" spans="2:6" x14ac:dyDescent="0.2">
      <c r="B323" s="264"/>
      <c r="C323" s="296" t="s">
        <v>441</v>
      </c>
      <c r="D323" s="241"/>
      <c r="E323" s="241"/>
      <c r="F323" s="241"/>
    </row>
    <row r="324" spans="2:6" x14ac:dyDescent="0.2">
      <c r="B324" s="264"/>
      <c r="C324" s="296" t="s">
        <v>442</v>
      </c>
      <c r="D324" s="241"/>
      <c r="E324" s="241"/>
      <c r="F324" s="241"/>
    </row>
    <row r="325" spans="2:6" x14ac:dyDescent="0.2">
      <c r="B325" s="264"/>
      <c r="C325" s="296" t="s">
        <v>443</v>
      </c>
      <c r="D325" s="241"/>
      <c r="E325" s="241"/>
      <c r="F325" s="241"/>
    </row>
    <row r="326" spans="2:6" x14ac:dyDescent="0.2">
      <c r="B326" s="264"/>
      <c r="C326" s="296" t="s">
        <v>444</v>
      </c>
      <c r="D326" s="241"/>
      <c r="E326" s="241"/>
      <c r="F326" s="241"/>
    </row>
    <row r="327" spans="2:6" x14ac:dyDescent="0.2">
      <c r="B327" s="264"/>
      <c r="C327" s="296" t="s">
        <v>445</v>
      </c>
      <c r="D327" s="241"/>
      <c r="E327" s="241"/>
      <c r="F327" s="241"/>
    </row>
    <row r="328" spans="2:6" x14ac:dyDescent="0.2">
      <c r="B328" s="264"/>
      <c r="C328" s="296" t="s">
        <v>446</v>
      </c>
      <c r="D328" s="241"/>
      <c r="E328" s="241"/>
      <c r="F328" s="241"/>
    </row>
    <row r="329" spans="2:6" x14ac:dyDescent="0.2">
      <c r="B329" s="264"/>
      <c r="C329" s="296" t="s">
        <v>447</v>
      </c>
      <c r="D329" s="241"/>
      <c r="E329" s="241"/>
      <c r="F329" s="241"/>
    </row>
    <row r="330" spans="2:6" x14ac:dyDescent="0.2">
      <c r="D330" s="241"/>
      <c r="E330" s="241"/>
      <c r="F330" s="241"/>
    </row>
    <row r="331" spans="2:6" x14ac:dyDescent="0.2">
      <c r="D331" s="241"/>
      <c r="E331" s="241"/>
      <c r="F331" s="241"/>
    </row>
    <row r="332" spans="2:6" x14ac:dyDescent="0.2">
      <c r="D332" s="241"/>
      <c r="E332" s="241"/>
      <c r="F332" s="241"/>
    </row>
    <row r="333" spans="2:6" x14ac:dyDescent="0.2">
      <c r="D333" s="241"/>
      <c r="E333" s="241"/>
      <c r="F333" s="241"/>
    </row>
    <row r="334" spans="2:6" x14ac:dyDescent="0.2">
      <c r="D334" s="241"/>
      <c r="E334" s="241"/>
      <c r="F334" s="241"/>
    </row>
    <row r="335" spans="2:6" x14ac:dyDescent="0.2">
      <c r="D335" s="241"/>
      <c r="E335" s="241"/>
      <c r="F335" s="241"/>
    </row>
    <row r="336" spans="2:6" x14ac:dyDescent="0.2">
      <c r="D336" s="241"/>
      <c r="E336" s="241"/>
      <c r="F336" s="241"/>
    </row>
    <row r="337" spans="4:6" x14ac:dyDescent="0.2">
      <c r="D337" s="241"/>
      <c r="E337" s="241"/>
      <c r="F337" s="241"/>
    </row>
    <row r="338" spans="4:6" x14ac:dyDescent="0.2">
      <c r="D338" s="241"/>
      <c r="E338" s="241"/>
      <c r="F338" s="241"/>
    </row>
    <row r="339" spans="4:6" x14ac:dyDescent="0.2">
      <c r="D339" s="241"/>
      <c r="E339" s="241"/>
      <c r="F339" s="241"/>
    </row>
    <row r="340" spans="4:6" x14ac:dyDescent="0.2">
      <c r="D340" s="241"/>
      <c r="E340" s="241"/>
      <c r="F340" s="241"/>
    </row>
    <row r="341" spans="4:6" x14ac:dyDescent="0.2">
      <c r="D341" s="241"/>
      <c r="E341" s="241"/>
      <c r="F341" s="241"/>
    </row>
    <row r="342" spans="4:6" x14ac:dyDescent="0.2">
      <c r="D342" s="241"/>
      <c r="E342" s="241"/>
      <c r="F342" s="241"/>
    </row>
    <row r="343" spans="4:6" x14ac:dyDescent="0.2">
      <c r="D343" s="241"/>
      <c r="E343" s="241"/>
      <c r="F343" s="241"/>
    </row>
    <row r="344" spans="4:6" x14ac:dyDescent="0.2">
      <c r="D344" s="241"/>
      <c r="E344" s="241"/>
      <c r="F344" s="241"/>
    </row>
    <row r="345" spans="4:6" x14ac:dyDescent="0.2">
      <c r="D345" s="241"/>
      <c r="E345" s="241"/>
      <c r="F345" s="241"/>
    </row>
  </sheetData>
  <mergeCells count="71">
    <mergeCell ref="B220:C220"/>
    <mergeCell ref="B226:C226"/>
    <mergeCell ref="B232:C232"/>
    <mergeCell ref="B239:F239"/>
    <mergeCell ref="B240:C240"/>
    <mergeCell ref="H47:J47"/>
    <mergeCell ref="B188:C188"/>
    <mergeCell ref="B194:C194"/>
    <mergeCell ref="I195:J195"/>
    <mergeCell ref="B200:C200"/>
    <mergeCell ref="B207:C207"/>
    <mergeCell ref="B214:C214"/>
    <mergeCell ref="I157:J157"/>
    <mergeCell ref="B166:C166"/>
    <mergeCell ref="I167:J167"/>
    <mergeCell ref="B174:C174"/>
    <mergeCell ref="B181:C181"/>
    <mergeCell ref="I181:J181"/>
    <mergeCell ref="B140:C140"/>
    <mergeCell ref="I142:J142"/>
    <mergeCell ref="B147:C147"/>
    <mergeCell ref="I154:O154"/>
    <mergeCell ref="I155:O155"/>
    <mergeCell ref="B156:C156"/>
    <mergeCell ref="B115:C115"/>
    <mergeCell ref="I116:J116"/>
    <mergeCell ref="B121:C121"/>
    <mergeCell ref="B127:C127"/>
    <mergeCell ref="I131:J131"/>
    <mergeCell ref="B133:C133"/>
    <mergeCell ref="B104:F104"/>
    <mergeCell ref="I104:O104"/>
    <mergeCell ref="B106:C106"/>
    <mergeCell ref="I106:J106"/>
    <mergeCell ref="A92:D92"/>
    <mergeCell ref="H92:J92"/>
    <mergeCell ref="B97:B98"/>
    <mergeCell ref="C97:C98"/>
    <mergeCell ref="D97:D98"/>
    <mergeCell ref="E97:E98"/>
    <mergeCell ref="F97:F98"/>
    <mergeCell ref="A82:C82"/>
    <mergeCell ref="H82:J82"/>
    <mergeCell ref="B88:B89"/>
    <mergeCell ref="C88:C89"/>
    <mergeCell ref="D88:D89"/>
    <mergeCell ref="E88:E89"/>
    <mergeCell ref="F88:F89"/>
    <mergeCell ref="A72:C72"/>
    <mergeCell ref="H72:J72"/>
    <mergeCell ref="B78:B79"/>
    <mergeCell ref="C78:C79"/>
    <mergeCell ref="D78:D79"/>
    <mergeCell ref="E78:E79"/>
    <mergeCell ref="F78:F79"/>
    <mergeCell ref="A62:C62"/>
    <mergeCell ref="H62:J62"/>
    <mergeCell ref="B68:B69"/>
    <mergeCell ref="C68:C69"/>
    <mergeCell ref="D68:D69"/>
    <mergeCell ref="E68:E69"/>
    <mergeCell ref="F68:F69"/>
    <mergeCell ref="A32:C32"/>
    <mergeCell ref="H32:J32"/>
    <mergeCell ref="A47:C47"/>
    <mergeCell ref="A2:F3"/>
    <mergeCell ref="H2:O3"/>
    <mergeCell ref="A5:C5"/>
    <mergeCell ref="H5:J5"/>
    <mergeCell ref="A18:C18"/>
    <mergeCell ref="H18:J18"/>
  </mergeCells>
  <pageMargins left="0.7" right="0.7" top="0.75" bottom="0.75" header="0.3" footer="0.3"/>
  <pageSetup paperSize="9" orientation="portrait" horizontalDpi="0" verticalDpi="0" r:id="rId1"/>
  <ignoredErrors>
    <ignoredError sqref="L48:M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Draft Struktur MK H.R. 0702</vt:lpstr>
      <vt:lpstr>KKD Basic Sains &amp; Math</vt:lpstr>
      <vt:lpstr>Distribusi Lama vs Baru 0702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2020-02-09T00:17:31Z</dcterms:created>
  <dcterms:modified xsi:type="dcterms:W3CDTF">2020-02-09T01:09:49Z</dcterms:modified>
</cp:coreProperties>
</file>