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activeTab="2"/>
  </bookViews>
  <sheets>
    <sheet name="Lembar1" sheetId="1" r:id="rId1"/>
    <sheet name="RT_1" sheetId="2" r:id="rId2"/>
    <sheet name="RT_2" sheetId="3" r:id="rId3"/>
  </sheets>
  <calcPr calcId="144525"/>
</workbook>
</file>

<file path=xl/calcChain.xml><?xml version="1.0" encoding="utf-8"?>
<calcChain xmlns="http://schemas.openxmlformats.org/spreadsheetml/2006/main">
  <c r="F65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3" i="3"/>
  <c r="A62" i="3"/>
  <c r="A63" i="3"/>
  <c r="A6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F62" i="2" l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3" i="2"/>
</calcChain>
</file>

<file path=xl/sharedStrings.xml><?xml version="1.0" encoding="utf-8"?>
<sst xmlns="http://schemas.openxmlformats.org/spreadsheetml/2006/main" count="23" uniqueCount="18">
  <si>
    <t>Populasi Sapi Keramat</t>
  </si>
  <si>
    <t>DIBULATKAN:</t>
  </si>
  <si>
    <t>Pekan ke p</t>
  </si>
  <si>
    <t>Akumulasi Sapi Mati x(p)</t>
  </si>
  <si>
    <t>Sisa Sapi</t>
  </si>
  <si>
    <t>time</t>
  </si>
  <si>
    <t>x(p) ANALITIK</t>
  </si>
  <si>
    <t>Relative Tolerance = 2 * 10^(-3)</t>
  </si>
  <si>
    <t>x(p) SIMULINK</t>
  </si>
  <si>
    <t>!0^10 Error</t>
  </si>
  <si>
    <t>(!0^10 Error)^2</t>
  </si>
  <si>
    <t>RMSE=</t>
  </si>
  <si>
    <t>#</t>
  </si>
  <si>
    <t>Root Mean Square Error</t>
  </si>
  <si>
    <t>Relative Tolerance = 701*10^(-3)</t>
  </si>
  <si>
    <t>pekan ke</t>
  </si>
  <si>
    <t>!0^8 Error</t>
  </si>
  <si>
    <t>(!0^8 Error)^2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</si>
</sst>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000"/>
  </numFmts>
  <fonts count="19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4"/>
      <color theme="1"/>
      <name val="Ubuntu"/>
    </font>
    <font>
      <sz val="12"/>
      <color theme="1"/>
      <name val="Liberation Sans"/>
    </font>
    <font>
      <sz val="14"/>
      <color theme="1"/>
      <name val="Liberation Sans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6" fillId="0" borderId="6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164" fontId="16" fillId="0" borderId="6" xfId="0" applyNumberFormat="1" applyFont="1" applyBorder="1"/>
    <xf numFmtId="11" fontId="16" fillId="0" borderId="6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0" fontId="15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17" fillId="0" borderId="0" xfId="0" applyNumberFormat="1" applyFont="1"/>
    <xf numFmtId="0" fontId="17" fillId="0" borderId="6" xfId="0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/>
    <xf numFmtId="164" fontId="17" fillId="0" borderId="0" xfId="0" applyNumberFormat="1" applyFont="1" applyAlignment="1">
      <alignment horizontal="right"/>
    </xf>
    <xf numFmtId="164" fontId="18" fillId="0" borderId="6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left"/>
    </xf>
    <xf numFmtId="2" fontId="17" fillId="0" borderId="6" xfId="0" applyNumberFormat="1" applyFont="1" applyBorder="1" applyAlignment="1">
      <alignment horizontal="center"/>
    </xf>
    <xf numFmtId="2" fontId="17" fillId="0" borderId="0" xfId="0" applyNumberFormat="1" applyFont="1"/>
    <xf numFmtId="2" fontId="17" fillId="0" borderId="0" xfId="0" applyNumberFormat="1" applyFont="1" applyAlignment="1">
      <alignment horizontal="center"/>
    </xf>
  </cellXfs>
  <cellStyles count="19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 (user)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Result (user)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workbookViewId="0">
      <selection activeCell="C6" sqref="C6"/>
    </sheetView>
  </sheetViews>
  <sheetFormatPr defaultRowHeight="18"/>
  <cols>
    <col min="1" max="1" width="15" style="2" customWidth="1"/>
    <col min="2" max="2" width="28" style="2" customWidth="1"/>
    <col min="3" max="4" width="10.625" style="2" customWidth="1"/>
    <col min="5" max="1024" width="10.625" style="3" customWidth="1"/>
  </cols>
  <sheetData>
    <row r="1" spans="1:3">
      <c r="A1" s="1" t="s">
        <v>0</v>
      </c>
    </row>
    <row r="2" spans="1:3">
      <c r="A2" s="1"/>
    </row>
    <row r="3" spans="1:3">
      <c r="B3" s="17" t="s">
        <v>1</v>
      </c>
      <c r="C3" s="17"/>
    </row>
    <row r="4" spans="1:3" s="2" customFormat="1">
      <c r="A4" s="4" t="s">
        <v>2</v>
      </c>
      <c r="B4" s="5" t="s">
        <v>3</v>
      </c>
      <c r="C4" s="6" t="s">
        <v>4</v>
      </c>
    </row>
    <row r="5" spans="1:3">
      <c r="A5" s="4">
        <v>0</v>
      </c>
      <c r="B5" s="5">
        <v>0</v>
      </c>
      <c r="C5" s="6">
        <v>1000</v>
      </c>
    </row>
    <row r="6" spans="1:3">
      <c r="A6" s="4">
        <v>1</v>
      </c>
      <c r="B6" s="5">
        <v>49</v>
      </c>
      <c r="C6" s="6">
        <v>951</v>
      </c>
    </row>
    <row r="7" spans="1:3">
      <c r="A7" s="4">
        <v>2</v>
      </c>
      <c r="B7" s="5">
        <v>95</v>
      </c>
      <c r="C7" s="6">
        <v>905</v>
      </c>
    </row>
    <row r="8" spans="1:3">
      <c r="A8" s="4">
        <v>3</v>
      </c>
      <c r="B8" s="5">
        <v>139</v>
      </c>
      <c r="C8" s="6">
        <v>861</v>
      </c>
    </row>
    <row r="9" spans="1:3">
      <c r="A9" s="4">
        <v>4</v>
      </c>
      <c r="B9" s="5">
        <v>181</v>
      </c>
      <c r="C9" s="6">
        <v>819</v>
      </c>
    </row>
    <row r="10" spans="1:3">
      <c r="A10" s="4">
        <v>5</v>
      </c>
      <c r="B10" s="5">
        <v>221</v>
      </c>
      <c r="C10" s="6">
        <v>779</v>
      </c>
    </row>
    <row r="11" spans="1:3">
      <c r="A11" s="4">
        <v>6</v>
      </c>
      <c r="B11" s="5">
        <v>259</v>
      </c>
      <c r="C11" s="6">
        <v>741</v>
      </c>
    </row>
    <row r="12" spans="1:3">
      <c r="A12" s="4">
        <v>7</v>
      </c>
      <c r="B12" s="5">
        <v>295</v>
      </c>
      <c r="C12" s="6">
        <v>705</v>
      </c>
    </row>
    <row r="13" spans="1:3">
      <c r="A13" s="4">
        <v>8</v>
      </c>
      <c r="B13" s="5">
        <v>330</v>
      </c>
      <c r="C13" s="6">
        <v>670</v>
      </c>
    </row>
    <row r="14" spans="1:3">
      <c r="A14" s="4">
        <v>9</v>
      </c>
      <c r="B14" s="5">
        <v>362</v>
      </c>
      <c r="C14" s="6">
        <v>638</v>
      </c>
    </row>
    <row r="15" spans="1:3">
      <c r="A15" s="4">
        <v>10</v>
      </c>
      <c r="B15" s="5">
        <v>393</v>
      </c>
      <c r="C15" s="6">
        <v>607</v>
      </c>
    </row>
    <row r="16" spans="1:3">
      <c r="A16" s="4">
        <v>11</v>
      </c>
      <c r="B16" s="5">
        <v>423</v>
      </c>
      <c r="C16" s="6">
        <v>577</v>
      </c>
    </row>
    <row r="17" spans="1:3">
      <c r="A17" s="4">
        <v>12</v>
      </c>
      <c r="B17" s="5">
        <v>451</v>
      </c>
      <c r="C17" s="6">
        <v>549</v>
      </c>
    </row>
    <row r="18" spans="1:3">
      <c r="A18" s="4">
        <v>13</v>
      </c>
      <c r="B18" s="5">
        <v>478</v>
      </c>
      <c r="C18" s="6">
        <v>522</v>
      </c>
    </row>
    <row r="19" spans="1:3">
      <c r="A19" s="4">
        <v>14</v>
      </c>
      <c r="B19" s="5">
        <v>503</v>
      </c>
      <c r="C19" s="6">
        <v>497</v>
      </c>
    </row>
    <row r="20" spans="1:3">
      <c r="A20" s="4">
        <v>15</v>
      </c>
      <c r="B20" s="5">
        <v>528</v>
      </c>
      <c r="C20" s="6">
        <v>472</v>
      </c>
    </row>
    <row r="21" spans="1:3">
      <c r="A21" s="4">
        <v>16</v>
      </c>
      <c r="B21" s="5">
        <v>551</v>
      </c>
      <c r="C21" s="6">
        <v>449</v>
      </c>
    </row>
    <row r="22" spans="1:3">
      <c r="A22" s="4">
        <v>17</v>
      </c>
      <c r="B22" s="5">
        <v>573</v>
      </c>
      <c r="C22" s="6">
        <v>427</v>
      </c>
    </row>
    <row r="23" spans="1:3">
      <c r="A23" s="4">
        <v>18</v>
      </c>
      <c r="B23" s="5">
        <v>593</v>
      </c>
      <c r="C23" s="6">
        <v>407</v>
      </c>
    </row>
    <row r="24" spans="1:3">
      <c r="A24" s="4">
        <v>19</v>
      </c>
      <c r="B24" s="5">
        <v>613</v>
      </c>
      <c r="C24" s="6">
        <v>387</v>
      </c>
    </row>
    <row r="25" spans="1:3">
      <c r="A25" s="4">
        <v>20</v>
      </c>
      <c r="B25" s="5">
        <v>632</v>
      </c>
      <c r="C25" s="6">
        <v>368</v>
      </c>
    </row>
    <row r="26" spans="1:3">
      <c r="A26" s="4">
        <v>21</v>
      </c>
      <c r="B26" s="5">
        <v>650</v>
      </c>
      <c r="C26" s="6">
        <v>350</v>
      </c>
    </row>
    <row r="27" spans="1:3">
      <c r="A27" s="4">
        <v>22</v>
      </c>
      <c r="B27" s="5">
        <v>667</v>
      </c>
      <c r="C27" s="6">
        <v>333</v>
      </c>
    </row>
    <row r="28" spans="1:3">
      <c r="A28" s="4">
        <v>23</v>
      </c>
      <c r="B28" s="5">
        <v>683</v>
      </c>
      <c r="C28" s="6">
        <v>317</v>
      </c>
    </row>
    <row r="29" spans="1:3">
      <c r="A29" s="4">
        <v>24</v>
      </c>
      <c r="B29" s="5">
        <v>699</v>
      </c>
      <c r="C29" s="6">
        <v>301</v>
      </c>
    </row>
    <row r="30" spans="1:3">
      <c r="A30" s="4">
        <v>25</v>
      </c>
      <c r="B30" s="5">
        <v>713</v>
      </c>
      <c r="C30" s="6">
        <v>287</v>
      </c>
    </row>
    <row r="31" spans="1:3">
      <c r="A31" s="4">
        <v>26</v>
      </c>
      <c r="B31" s="5">
        <v>727</v>
      </c>
      <c r="C31" s="6">
        <v>273</v>
      </c>
    </row>
    <row r="32" spans="1:3">
      <c r="A32" s="4">
        <v>27</v>
      </c>
      <c r="B32" s="5">
        <v>741</v>
      </c>
      <c r="C32" s="6">
        <v>259</v>
      </c>
    </row>
    <row r="33" spans="1:3">
      <c r="A33" s="4">
        <v>28</v>
      </c>
      <c r="B33" s="5">
        <v>753</v>
      </c>
      <c r="C33" s="6">
        <v>247</v>
      </c>
    </row>
    <row r="34" spans="1:3">
      <c r="A34" s="4">
        <v>29</v>
      </c>
      <c r="B34" s="5">
        <v>765</v>
      </c>
      <c r="C34" s="6">
        <v>235</v>
      </c>
    </row>
    <row r="35" spans="1:3">
      <c r="A35" s="4">
        <v>30</v>
      </c>
      <c r="B35" s="5">
        <v>777</v>
      </c>
      <c r="C35" s="6">
        <v>223</v>
      </c>
    </row>
    <row r="36" spans="1:3">
      <c r="A36" s="4">
        <v>31</v>
      </c>
      <c r="B36" s="5">
        <v>788</v>
      </c>
      <c r="C36" s="6">
        <v>212</v>
      </c>
    </row>
    <row r="37" spans="1:3">
      <c r="A37" s="4">
        <v>32</v>
      </c>
      <c r="B37" s="5">
        <v>798</v>
      </c>
      <c r="C37" s="6">
        <v>202</v>
      </c>
    </row>
    <row r="38" spans="1:3">
      <c r="A38" s="4">
        <v>33</v>
      </c>
      <c r="B38" s="5">
        <v>808</v>
      </c>
      <c r="C38" s="6">
        <v>192</v>
      </c>
    </row>
    <row r="39" spans="1:3">
      <c r="A39" s="4">
        <v>34</v>
      </c>
      <c r="B39" s="5">
        <v>817</v>
      </c>
      <c r="C39" s="6">
        <v>183</v>
      </c>
    </row>
    <row r="40" spans="1:3">
      <c r="A40" s="4">
        <v>35</v>
      </c>
      <c r="B40" s="5">
        <v>826</v>
      </c>
      <c r="C40" s="6">
        <v>174</v>
      </c>
    </row>
    <row r="41" spans="1:3">
      <c r="A41" s="4">
        <v>36</v>
      </c>
      <c r="B41" s="5">
        <v>835</v>
      </c>
      <c r="C41" s="6">
        <v>165</v>
      </c>
    </row>
    <row r="42" spans="1:3">
      <c r="A42" s="4">
        <v>37</v>
      </c>
      <c r="B42" s="5">
        <v>843</v>
      </c>
      <c r="C42" s="6">
        <v>157</v>
      </c>
    </row>
    <row r="43" spans="1:3">
      <c r="A43" s="4">
        <v>38</v>
      </c>
      <c r="B43" s="5">
        <v>850</v>
      </c>
      <c r="C43" s="6">
        <v>150</v>
      </c>
    </row>
    <row r="44" spans="1:3">
      <c r="A44" s="4">
        <v>39</v>
      </c>
      <c r="B44" s="5">
        <v>858</v>
      </c>
      <c r="C44" s="6">
        <v>142</v>
      </c>
    </row>
    <row r="45" spans="1:3">
      <c r="A45" s="4">
        <v>40</v>
      </c>
      <c r="B45" s="5">
        <v>865</v>
      </c>
      <c r="C45" s="6">
        <v>135</v>
      </c>
    </row>
    <row r="46" spans="1:3">
      <c r="A46" s="4">
        <v>41</v>
      </c>
      <c r="B46" s="5">
        <v>871</v>
      </c>
      <c r="C46" s="6">
        <v>129</v>
      </c>
    </row>
    <row r="47" spans="1:3">
      <c r="A47" s="4">
        <v>42</v>
      </c>
      <c r="B47" s="5">
        <v>878</v>
      </c>
      <c r="C47" s="6">
        <v>122</v>
      </c>
    </row>
    <row r="48" spans="1:3">
      <c r="A48" s="4">
        <v>43</v>
      </c>
      <c r="B48" s="5">
        <v>884</v>
      </c>
      <c r="C48" s="6">
        <v>116</v>
      </c>
    </row>
    <row r="49" spans="1:3">
      <c r="A49" s="4">
        <v>44</v>
      </c>
      <c r="B49" s="5">
        <v>889</v>
      </c>
      <c r="C49" s="6">
        <v>111</v>
      </c>
    </row>
    <row r="50" spans="1:3">
      <c r="A50" s="4">
        <v>45</v>
      </c>
      <c r="B50" s="5">
        <v>895</v>
      </c>
      <c r="C50" s="6">
        <v>105</v>
      </c>
    </row>
    <row r="51" spans="1:3">
      <c r="A51" s="4">
        <v>46</v>
      </c>
      <c r="B51" s="5">
        <v>900</v>
      </c>
      <c r="C51" s="6">
        <v>100</v>
      </c>
    </row>
    <row r="52" spans="1:3">
      <c r="A52" s="4">
        <v>47</v>
      </c>
      <c r="B52" s="5">
        <v>905</v>
      </c>
      <c r="C52" s="6">
        <v>95</v>
      </c>
    </row>
    <row r="53" spans="1:3">
      <c r="A53" s="4">
        <v>48</v>
      </c>
      <c r="B53" s="5">
        <v>909</v>
      </c>
      <c r="C53" s="6">
        <v>91</v>
      </c>
    </row>
    <row r="54" spans="1:3">
      <c r="A54" s="4">
        <v>49</v>
      </c>
      <c r="B54" s="5">
        <v>914</v>
      </c>
      <c r="C54" s="6">
        <v>86</v>
      </c>
    </row>
    <row r="55" spans="1:3">
      <c r="A55" s="4">
        <v>50</v>
      </c>
      <c r="B55" s="5">
        <v>918</v>
      </c>
      <c r="C55" s="6">
        <v>82</v>
      </c>
    </row>
    <row r="56" spans="1:3">
      <c r="A56" s="4">
        <v>51</v>
      </c>
      <c r="B56" s="5">
        <v>922</v>
      </c>
      <c r="C56" s="6">
        <v>78</v>
      </c>
    </row>
    <row r="57" spans="1:3">
      <c r="A57" s="4">
        <v>52</v>
      </c>
      <c r="B57" s="5">
        <v>926</v>
      </c>
      <c r="C57" s="6">
        <v>74</v>
      </c>
    </row>
  </sheetData>
  <mergeCells count="1">
    <mergeCell ref="B3:C3"/>
  </mergeCells>
  <pageMargins left="0" right="0" top="0.39370078740157483" bottom="0.39370078740157483" header="0" footer="0"/>
  <headerFooter>
    <oddHeader>&amp;C&amp;A</oddHeader>
    <oddFooter>&amp;CHalaman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8" workbookViewId="0">
      <selection activeCell="A38" sqref="A1:XFD1048576"/>
    </sheetView>
  </sheetViews>
  <sheetFormatPr defaultRowHeight="15"/>
  <cols>
    <col min="1" max="1" width="5" style="8" customWidth="1"/>
    <col min="2" max="2" width="9.25" style="8" bestFit="1" customWidth="1"/>
    <col min="3" max="3" width="12.25" style="8" bestFit="1" customWidth="1"/>
    <col min="4" max="4" width="12.75" style="9" bestFit="1" customWidth="1"/>
    <col min="5" max="5" width="28" style="10" bestFit="1" customWidth="1"/>
    <col min="6" max="6" width="31.5" style="10" bestFit="1" customWidth="1"/>
    <col min="7" max="16384" width="9" style="9"/>
  </cols>
  <sheetData>
    <row r="1" spans="1:6">
      <c r="B1" s="7" t="s">
        <v>7</v>
      </c>
    </row>
    <row r="2" spans="1:6" s="8" customFormat="1">
      <c r="A2" s="11" t="s">
        <v>12</v>
      </c>
      <c r="B2" s="11" t="s">
        <v>5</v>
      </c>
      <c r="C2" s="11" t="s">
        <v>6</v>
      </c>
      <c r="D2" s="11" t="s">
        <v>8</v>
      </c>
      <c r="E2" s="12" t="s">
        <v>9</v>
      </c>
      <c r="F2" s="12" t="s">
        <v>10</v>
      </c>
    </row>
    <row r="3" spans="1:6">
      <c r="A3" s="11">
        <v>1</v>
      </c>
      <c r="B3" s="11">
        <v>0</v>
      </c>
      <c r="C3" s="11">
        <f xml:space="preserve">  1000*(1 - EXP(-0.05*B3))</f>
        <v>0</v>
      </c>
      <c r="D3" s="13">
        <v>0</v>
      </c>
      <c r="E3" s="14">
        <f>(10^10)*(C3-D3)</f>
        <v>0</v>
      </c>
      <c r="F3" s="14">
        <f>E3^2</f>
        <v>0</v>
      </c>
    </row>
    <row r="4" spans="1:6">
      <c r="A4" s="11">
        <f>A3+1</f>
        <v>2</v>
      </c>
      <c r="B4" s="15">
        <v>2.30831984945154E-6</v>
      </c>
      <c r="C4" s="11">
        <f t="shared" ref="C4:C61" si="0" xml:space="preserve">  1000*(1 - EXP(-0.05*B4))</f>
        <v>1.1541598576858547E-4</v>
      </c>
      <c r="D4" s="13">
        <v>1.1541598581215199E-4</v>
      </c>
      <c r="E4" s="14">
        <f t="shared" ref="E4:E61" si="1">(10^10)*(C4-D4)</f>
        <v>-4.3566523002039337E-4</v>
      </c>
      <c r="F4" s="14">
        <f t="shared" ref="F4:F61" si="2">E4^2</f>
        <v>1.8980419264872226E-7</v>
      </c>
    </row>
    <row r="5" spans="1:6">
      <c r="A5" s="11">
        <f t="shared" ref="A5:A61" si="3">A4+1</f>
        <v>3</v>
      </c>
      <c r="B5" s="15">
        <v>1.38499190967093E-5</v>
      </c>
      <c r="C5" s="11">
        <f t="shared" si="0"/>
        <v>6.9249571510443531E-4</v>
      </c>
      <c r="D5" s="13">
        <v>6.92495715060194E-4</v>
      </c>
      <c r="E5" s="14">
        <f t="shared" si="1"/>
        <v>4.4241303329140003E-4</v>
      </c>
      <c r="F5" s="14">
        <f t="shared" si="2"/>
        <v>1.9572929202609742E-7</v>
      </c>
    </row>
    <row r="6" spans="1:6">
      <c r="A6" s="11">
        <f t="shared" si="3"/>
        <v>4</v>
      </c>
      <c r="B6" s="15">
        <v>7.1557915332997799E-5</v>
      </c>
      <c r="C6" s="11">
        <f t="shared" si="0"/>
        <v>3.5778893660021183E-3</v>
      </c>
      <c r="D6" s="13">
        <v>3.5778893659884699E-3</v>
      </c>
      <c r="E6" s="14">
        <f t="shared" si="1"/>
        <v>1.3648370628116524E-4</v>
      </c>
      <c r="F6" s="14">
        <f t="shared" si="2"/>
        <v>1.8627802080243385E-8</v>
      </c>
    </row>
    <row r="7" spans="1:6">
      <c r="A7" s="11">
        <f t="shared" si="3"/>
        <v>5</v>
      </c>
      <c r="B7" s="11">
        <v>3.6009789651443997E-4</v>
      </c>
      <c r="C7" s="11">
        <f t="shared" si="0"/>
        <v>1.800473273860792E-2</v>
      </c>
      <c r="D7" s="13">
        <v>1.8004732738576001E-2</v>
      </c>
      <c r="E7" s="14">
        <f t="shared" si="1"/>
        <v>3.1918911957973251E-4</v>
      </c>
      <c r="F7" s="14">
        <f t="shared" si="2"/>
        <v>1.0188169405808478E-7</v>
      </c>
    </row>
    <row r="8" spans="1:6">
      <c r="A8" s="11">
        <f t="shared" si="3"/>
        <v>6</v>
      </c>
      <c r="B8" s="11">
        <v>1.80279780242165E-3</v>
      </c>
      <c r="C8" s="11">
        <f t="shared" si="0"/>
        <v>9.0135827643278432E-2</v>
      </c>
      <c r="D8" s="13">
        <v>9.0135827643251801E-2</v>
      </c>
      <c r="E8" s="14">
        <f t="shared" si="1"/>
        <v>2.6631474803195943E-4</v>
      </c>
      <c r="F8" s="14">
        <f t="shared" si="2"/>
        <v>7.0923545019326034E-8</v>
      </c>
    </row>
    <row r="9" spans="1:6">
      <c r="A9" s="11">
        <f t="shared" si="3"/>
        <v>7</v>
      </c>
      <c r="B9" s="11">
        <v>9.0162973319577195E-3</v>
      </c>
      <c r="C9" s="11">
        <f t="shared" si="0"/>
        <v>0.45071326484436014</v>
      </c>
      <c r="D9" s="13">
        <v>0.45071326484434698</v>
      </c>
      <c r="E9" s="14">
        <f t="shared" si="1"/>
        <v>1.3156142841808105E-4</v>
      </c>
      <c r="F9" s="14">
        <f t="shared" si="2"/>
        <v>1.7308409447405863E-8</v>
      </c>
    </row>
    <row r="10" spans="1:6">
      <c r="A10" s="11">
        <f t="shared" si="3"/>
        <v>8</v>
      </c>
      <c r="B10" s="11">
        <v>4.5083794979637999E-2</v>
      </c>
      <c r="C10" s="11">
        <f t="shared" si="0"/>
        <v>2.2516509712569022</v>
      </c>
      <c r="D10" s="13">
        <v>2.2516509712568902</v>
      </c>
      <c r="E10" s="14">
        <f t="shared" si="1"/>
        <v>1.1990408665951691E-4</v>
      </c>
      <c r="F10" s="14">
        <f t="shared" si="2"/>
        <v>1.437698999765294E-8</v>
      </c>
    </row>
    <row r="11" spans="1:6">
      <c r="A11" s="11">
        <f t="shared" si="3"/>
        <v>9</v>
      </c>
      <c r="B11" s="11">
        <v>0.22542128321804</v>
      </c>
      <c r="C11" s="11">
        <f t="shared" si="0"/>
        <v>11.207783686474571</v>
      </c>
      <c r="D11" s="13">
        <v>11.2077836864744</v>
      </c>
      <c r="E11" s="14">
        <f t="shared" si="1"/>
        <v>1.7053025658242404E-3</v>
      </c>
      <c r="F11" s="14">
        <f t="shared" si="2"/>
        <v>2.9080568410067379E-6</v>
      </c>
    </row>
    <row r="12" spans="1:6">
      <c r="A12" s="11">
        <f t="shared" si="3"/>
        <v>10</v>
      </c>
      <c r="B12" s="11">
        <v>1.1271087244100499</v>
      </c>
      <c r="C12" s="11">
        <f t="shared" si="0"/>
        <v>54.796883246178261</v>
      </c>
      <c r="D12" s="13">
        <v>54.796883243797602</v>
      </c>
      <c r="E12" s="14">
        <f t="shared" si="1"/>
        <v>23.806592253095005</v>
      </c>
      <c r="F12" s="14">
        <f t="shared" si="2"/>
        <v>566.75383470512304</v>
      </c>
    </row>
    <row r="13" spans="1:6">
      <c r="A13" s="11">
        <f t="shared" si="3"/>
        <v>11</v>
      </c>
      <c r="B13" s="11">
        <v>2.16710872441005</v>
      </c>
      <c r="C13" s="11">
        <f t="shared" si="0"/>
        <v>102.69139623572698</v>
      </c>
      <c r="D13" s="13">
        <v>102.691396228085</v>
      </c>
      <c r="E13" s="14">
        <f t="shared" si="1"/>
        <v>76.419865990828839</v>
      </c>
      <c r="F13" s="14">
        <f t="shared" si="2"/>
        <v>5839.9959180562382</v>
      </c>
    </row>
    <row r="14" spans="1:6">
      <c r="A14" s="11">
        <f t="shared" si="3"/>
        <v>12</v>
      </c>
      <c r="B14" s="11">
        <v>3.20710872441005</v>
      </c>
      <c r="C14" s="11">
        <f t="shared" si="0"/>
        <v>148.15903998008727</v>
      </c>
      <c r="D14" s="13">
        <v>148.15903996772201</v>
      </c>
      <c r="E14" s="14">
        <f t="shared" si="1"/>
        <v>123.65262591629289</v>
      </c>
      <c r="F14" s="14">
        <f t="shared" si="2"/>
        <v>15289.971895994668</v>
      </c>
    </row>
    <row r="15" spans="1:6">
      <c r="A15" s="11">
        <f t="shared" si="3"/>
        <v>13</v>
      </c>
      <c r="B15" s="11">
        <v>4.2471087244100501</v>
      </c>
      <c r="C15" s="11">
        <f t="shared" si="0"/>
        <v>191.3227866939371</v>
      </c>
      <c r="D15" s="13">
        <v>191.32278667734801</v>
      </c>
      <c r="E15" s="14">
        <f t="shared" si="1"/>
        <v>165.8909809520992</v>
      </c>
      <c r="F15" s="14">
        <f t="shared" si="2"/>
        <v>27519.81756124974</v>
      </c>
    </row>
    <row r="16" spans="1:6">
      <c r="A16" s="11">
        <f t="shared" si="3"/>
        <v>14</v>
      </c>
      <c r="B16" s="11">
        <v>5.2871087244100501</v>
      </c>
      <c r="C16" s="11">
        <f t="shared" si="0"/>
        <v>232.29937745048957</v>
      </c>
      <c r="D16" s="13">
        <v>232.29937743013599</v>
      </c>
      <c r="E16" s="14">
        <f t="shared" si="1"/>
        <v>203.53581930976361</v>
      </c>
      <c r="F16" s="14">
        <f t="shared" si="2"/>
        <v>41426.829742096743</v>
      </c>
    </row>
    <row r="17" spans="1:6">
      <c r="A17" s="11">
        <f t="shared" si="3"/>
        <v>15</v>
      </c>
      <c r="B17" s="11">
        <v>6.3271087244100501</v>
      </c>
      <c r="C17" s="11">
        <f t="shared" si="0"/>
        <v>271.19963792049242</v>
      </c>
      <c r="D17" s="13">
        <v>271.19963789679798</v>
      </c>
      <c r="E17" s="14">
        <f t="shared" si="1"/>
        <v>236.9444018768263</v>
      </c>
      <c r="F17" s="14">
        <f t="shared" si="2"/>
        <v>56142.649580766971</v>
      </c>
    </row>
    <row r="18" spans="1:6">
      <c r="A18" s="11">
        <f t="shared" si="3"/>
        <v>16</v>
      </c>
      <c r="B18" s="11">
        <v>7.3671087244100502</v>
      </c>
      <c r="C18" s="11">
        <f t="shared" si="0"/>
        <v>308.12877811237337</v>
      </c>
      <c r="D18" s="13">
        <v>308.12877808573</v>
      </c>
      <c r="E18" s="14">
        <f t="shared" si="1"/>
        <v>266.43363071343629</v>
      </c>
      <c r="F18" s="14">
        <f t="shared" si="2"/>
        <v>70986.879575143743</v>
      </c>
    </row>
    <row r="19" spans="1:6">
      <c r="A19" s="11">
        <f t="shared" si="3"/>
        <v>17</v>
      </c>
      <c r="B19" s="11">
        <v>8.4071087244100493</v>
      </c>
      <c r="C19" s="11">
        <f t="shared" si="0"/>
        <v>343.186676924214</v>
      </c>
      <c r="D19" s="13">
        <v>343.18667689498102</v>
      </c>
      <c r="E19" s="14">
        <f t="shared" si="1"/>
        <v>292.32978704385459</v>
      </c>
      <c r="F19" s="14">
        <f t="shared" si="2"/>
        <v>85456.704393105378</v>
      </c>
    </row>
    <row r="20" spans="1:6">
      <c r="A20" s="11">
        <f t="shared" si="3"/>
        <v>18</v>
      </c>
      <c r="B20" s="11">
        <v>9.4471087244100502</v>
      </c>
      <c r="C20" s="11">
        <f t="shared" si="0"/>
        <v>376.46815227715138</v>
      </c>
      <c r="D20" s="13">
        <v>376.46815224565898</v>
      </c>
      <c r="E20" s="14">
        <f t="shared" si="1"/>
        <v>314.92390917264856</v>
      </c>
      <c r="F20" s="14">
        <f t="shared" si="2"/>
        <v>99177.068568582603</v>
      </c>
    </row>
    <row r="21" spans="1:6">
      <c r="A21" s="11">
        <f t="shared" si="3"/>
        <v>19</v>
      </c>
      <c r="B21" s="11">
        <v>10.487108724410099</v>
      </c>
      <c r="C21" s="11">
        <f t="shared" si="0"/>
        <v>408.06321756081633</v>
      </c>
      <c r="D21" s="13">
        <v>408.06321752736801</v>
      </c>
      <c r="E21" s="14">
        <f t="shared" si="1"/>
        <v>334.48316116846399</v>
      </c>
      <c r="F21" s="14">
        <f t="shared" si="2"/>
        <v>111878.98510524866</v>
      </c>
    </row>
    <row r="22" spans="1:6">
      <c r="A22" s="11">
        <f t="shared" si="3"/>
        <v>20</v>
      </c>
      <c r="B22" s="11">
        <v>11.5271087244101</v>
      </c>
      <c r="C22" s="11">
        <f t="shared" si="0"/>
        <v>438.05732508438376</v>
      </c>
      <c r="D22" s="13">
        <v>438.05732504925902</v>
      </c>
      <c r="E22" s="14">
        <f t="shared" si="1"/>
        <v>351.24742225889349</v>
      </c>
      <c r="F22" s="14">
        <f t="shared" si="2"/>
        <v>123374.75164351743</v>
      </c>
    </row>
    <row r="23" spans="1:6">
      <c r="A23" s="11">
        <f t="shared" si="3"/>
        <v>21</v>
      </c>
      <c r="B23" s="11">
        <v>12.567108724410099</v>
      </c>
      <c r="C23" s="11">
        <f t="shared" si="0"/>
        <v>466.53159719169577</v>
      </c>
      <c r="D23" s="13">
        <v>466.53159715515102</v>
      </c>
      <c r="E23" s="14">
        <f t="shared" si="1"/>
        <v>365.44747672451194</v>
      </c>
      <c r="F23" s="14">
        <f t="shared" si="2"/>
        <v>133551.85824431269</v>
      </c>
    </row>
    <row r="24" spans="1:6">
      <c r="A24" s="11">
        <f t="shared" si="3"/>
        <v>22</v>
      </c>
      <c r="B24" s="11">
        <v>13.6071087244101</v>
      </c>
      <c r="C24" s="11">
        <f t="shared" si="0"/>
        <v>493.56304566550637</v>
      </c>
      <c r="D24" s="13">
        <v>493.56304562777598</v>
      </c>
      <c r="E24" s="14">
        <f t="shared" si="1"/>
        <v>377.30387703049928</v>
      </c>
      <c r="F24" s="14">
        <f t="shared" si="2"/>
        <v>142358.21562224612</v>
      </c>
    </row>
    <row r="25" spans="1:6">
      <c r="A25" s="11">
        <f t="shared" si="3"/>
        <v>23</v>
      </c>
      <c r="B25" s="11">
        <v>14.647108724410099</v>
      </c>
      <c r="C25" s="11">
        <f t="shared" si="0"/>
        <v>519.22478001427089</v>
      </c>
      <c r="D25" s="13">
        <v>519.22477997556803</v>
      </c>
      <c r="E25" s="14">
        <f t="shared" si="1"/>
        <v>387.02864912920631</v>
      </c>
      <c r="F25" s="14">
        <f t="shared" si="2"/>
        <v>149791.17524677829</v>
      </c>
    </row>
    <row r="26" spans="1:6">
      <c r="A26" s="11">
        <f t="shared" si="3"/>
        <v>24</v>
      </c>
      <c r="B26" s="11">
        <v>15.6871087244101</v>
      </c>
      <c r="C26" s="11">
        <f t="shared" si="0"/>
        <v>543.58620520480679</v>
      </c>
      <c r="D26" s="13">
        <v>543.58620516532699</v>
      </c>
      <c r="E26" s="14">
        <f t="shared" si="1"/>
        <v>394.79800761910155</v>
      </c>
      <c r="F26" s="14">
        <f t="shared" si="2"/>
        <v>155865.46682001217</v>
      </c>
    </row>
    <row r="27" spans="1:6">
      <c r="A27" s="11">
        <f t="shared" si="3"/>
        <v>25</v>
      </c>
      <c r="B27" s="11">
        <v>16.727108724410101</v>
      </c>
      <c r="C27" s="11">
        <f t="shared" si="0"/>
        <v>566.7132093756162</v>
      </c>
      <c r="D27" s="13">
        <v>566.71320933553795</v>
      </c>
      <c r="E27" s="14">
        <f t="shared" si="1"/>
        <v>400.78248275676742</v>
      </c>
      <c r="F27" s="14">
        <f t="shared" si="2"/>
        <v>160626.59848467857</v>
      </c>
    </row>
    <row r="28" spans="1:6">
      <c r="A28" s="11">
        <f t="shared" si="3"/>
        <v>26</v>
      </c>
      <c r="B28" s="11">
        <v>17.7671087244101</v>
      </c>
      <c r="C28" s="11">
        <f t="shared" si="0"/>
        <v>588.66834203856138</v>
      </c>
      <c r="D28" s="13">
        <v>588.66834199804703</v>
      </c>
      <c r="E28" s="14">
        <f t="shared" si="1"/>
        <v>405.14350985176861</v>
      </c>
      <c r="F28" s="14">
        <f t="shared" si="2"/>
        <v>164141.26357501012</v>
      </c>
    </row>
    <row r="29" spans="1:6">
      <c r="A29" s="11">
        <f t="shared" si="3"/>
        <v>27</v>
      </c>
      <c r="B29" s="11">
        <v>18.807108724410099</v>
      </c>
      <c r="C29" s="11">
        <f t="shared" si="0"/>
        <v>609.51098325086036</v>
      </c>
      <c r="D29" s="13">
        <v>609.51098321005702</v>
      </c>
      <c r="E29" s="14">
        <f t="shared" si="1"/>
        <v>408.03342926665209</v>
      </c>
      <c r="F29" s="14">
        <f t="shared" si="2"/>
        <v>166491.27939910398</v>
      </c>
    </row>
    <row r="30" spans="1:6">
      <c r="A30" s="11">
        <f t="shared" si="3"/>
        <v>28</v>
      </c>
      <c r="B30" s="11">
        <v>19.847108724410099</v>
      </c>
      <c r="C30" s="11">
        <f t="shared" si="0"/>
        <v>629.29750421494509</v>
      </c>
      <c r="D30" s="13">
        <v>629.29750417398498</v>
      </c>
      <c r="E30" s="14">
        <f t="shared" si="1"/>
        <v>409.60117075883318</v>
      </c>
      <c r="F30" s="14">
        <f t="shared" si="2"/>
        <v>167773.11908700681</v>
      </c>
    </row>
    <row r="31" spans="1:6">
      <c r="A31" s="11">
        <f t="shared" si="3"/>
        <v>29</v>
      </c>
      <c r="B31" s="11">
        <v>20.887108724410101</v>
      </c>
      <c r="C31" s="11">
        <f t="shared" si="0"/>
        <v>648.08141974054286</v>
      </c>
      <c r="D31" s="13">
        <v>648.08141969954704</v>
      </c>
      <c r="E31" s="14">
        <f t="shared" si="1"/>
        <v>409.95814742927905</v>
      </c>
      <c r="F31" s="14">
        <f t="shared" si="2"/>
        <v>168065.68264364649</v>
      </c>
    </row>
    <row r="32" spans="1:6">
      <c r="A32" s="11">
        <f t="shared" si="3"/>
        <v>30</v>
      </c>
      <c r="B32" s="11">
        <v>21.9271087244101</v>
      </c>
      <c r="C32" s="11">
        <f t="shared" si="0"/>
        <v>665.91353298133106</v>
      </c>
      <c r="D32" s="13">
        <v>665.91353294040903</v>
      </c>
      <c r="E32" s="14">
        <f t="shared" si="1"/>
        <v>409.22031985246576</v>
      </c>
      <c r="F32" s="14">
        <f t="shared" si="2"/>
        <v>167461.27018015439</v>
      </c>
    </row>
    <row r="33" spans="1:6">
      <c r="A33" s="11">
        <f t="shared" si="3"/>
        <v>31</v>
      </c>
      <c r="B33" s="11">
        <v>22.9671087244101</v>
      </c>
      <c r="C33" s="11">
        <f t="shared" si="0"/>
        <v>682.8420728376226</v>
      </c>
      <c r="D33" s="13">
        <v>682.842072796872</v>
      </c>
      <c r="E33" s="14">
        <f t="shared" si="1"/>
        <v>407.50592233962379</v>
      </c>
      <c r="F33" s="14">
        <f t="shared" si="2"/>
        <v>166061.0767418675</v>
      </c>
    </row>
    <row r="34" spans="1:6">
      <c r="A34" s="11">
        <f t="shared" si="3"/>
        <v>32</v>
      </c>
      <c r="B34" s="11">
        <v>24.007108724410099</v>
      </c>
      <c r="C34" s="11">
        <f t="shared" si="0"/>
        <v>698.91282439670067</v>
      </c>
      <c r="D34" s="13">
        <v>698.91282435620803</v>
      </c>
      <c r="E34" s="14">
        <f t="shared" si="1"/>
        <v>404.92636799172033</v>
      </c>
      <c r="F34" s="14">
        <f t="shared" si="2"/>
        <v>163965.36349496612</v>
      </c>
    </row>
    <row r="35" spans="1:6">
      <c r="A35" s="11">
        <f t="shared" si="3"/>
        <v>33</v>
      </c>
      <c r="B35" s="11">
        <v>25.047108724409998</v>
      </c>
      <c r="C35" s="11">
        <f t="shared" si="0"/>
        <v>714.16925276359223</v>
      </c>
      <c r="D35" s="13">
        <v>714.16925272343894</v>
      </c>
      <c r="E35" s="14">
        <f t="shared" si="1"/>
        <v>401.53281588573009</v>
      </c>
      <c r="F35" s="14">
        <f t="shared" si="2"/>
        <v>161228.60223312362</v>
      </c>
    </row>
    <row r="36" spans="1:6">
      <c r="A36" s="11">
        <f t="shared" si="3"/>
        <v>34</v>
      </c>
      <c r="B36" s="11">
        <v>26.087108724410001</v>
      </c>
      <c r="C36" s="11">
        <f t="shared" si="0"/>
        <v>728.65262061720455</v>
      </c>
      <c r="D36" s="13">
        <v>728.65262057745804</v>
      </c>
      <c r="E36" s="14">
        <f t="shared" si="1"/>
        <v>397.46510083205067</v>
      </c>
      <c r="F36" s="14">
        <f t="shared" si="2"/>
        <v>157978.50637943219</v>
      </c>
    </row>
    <row r="37" spans="1:6">
      <c r="A37" s="11">
        <f t="shared" si="3"/>
        <v>35</v>
      </c>
      <c r="B37" s="11">
        <v>27.12710872441</v>
      </c>
      <c r="C37" s="11">
        <f t="shared" si="0"/>
        <v>742.40209980974316</v>
      </c>
      <c r="D37" s="13">
        <v>742.40209977046504</v>
      </c>
      <c r="E37" s="14">
        <f t="shared" si="1"/>
        <v>392.78120311792009</v>
      </c>
      <c r="F37" s="14">
        <f t="shared" si="2"/>
        <v>154277.07352276079</v>
      </c>
    </row>
    <row r="38" spans="1:6">
      <c r="A38" s="11">
        <f t="shared" si="3"/>
        <v>36</v>
      </c>
      <c r="B38" s="11">
        <v>28.167108724409999</v>
      </c>
      <c r="C38" s="11">
        <f t="shared" si="0"/>
        <v>755.45487731127571</v>
      </c>
      <c r="D38" s="13">
        <v>755.454877272521</v>
      </c>
      <c r="E38" s="14">
        <f t="shared" si="1"/>
        <v>387.54706110921688</v>
      </c>
      <c r="F38" s="14">
        <f t="shared" si="2"/>
        <v>150192.72457439109</v>
      </c>
    </row>
    <row r="39" spans="1:6">
      <c r="A39" s="11">
        <f t="shared" si="3"/>
        <v>37</v>
      </c>
      <c r="B39" s="11">
        <v>29.207108724409999</v>
      </c>
      <c r="C39" s="11">
        <f t="shared" si="0"/>
        <v>767.84625578595796</v>
      </c>
      <c r="D39" s="13">
        <v>767.84625574777499</v>
      </c>
      <c r="E39" s="14">
        <f t="shared" si="1"/>
        <v>381.82975004019681</v>
      </c>
      <c r="F39" s="14">
        <f t="shared" si="2"/>
        <v>145793.95801575918</v>
      </c>
    </row>
    <row r="40" spans="1:6">
      <c r="A40" s="11">
        <f t="shared" si="3"/>
        <v>38</v>
      </c>
      <c r="B40" s="11">
        <v>30.247108724410001</v>
      </c>
      <c r="C40" s="11">
        <f t="shared" si="0"/>
        <v>779.60974907194941</v>
      </c>
      <c r="D40" s="13">
        <v>779.60974903437898</v>
      </c>
      <c r="E40" s="14">
        <f t="shared" si="1"/>
        <v>375.70430322375614</v>
      </c>
      <c r="F40" s="14">
        <f t="shared" si="2"/>
        <v>141153.72346084809</v>
      </c>
    </row>
    <row r="41" spans="1:6">
      <c r="A41" s="11">
        <f t="shared" si="3"/>
        <v>39</v>
      </c>
      <c r="B41" s="11">
        <v>31.28710872441</v>
      </c>
      <c r="C41" s="11">
        <f t="shared" si="0"/>
        <v>790.77717282325364</v>
      </c>
      <c r="D41" s="13">
        <v>790.77717278633202</v>
      </c>
      <c r="E41" s="14">
        <f t="shared" si="1"/>
        <v>369.21619539498352</v>
      </c>
      <c r="F41" s="14">
        <f t="shared" si="2"/>
        <v>136320.59894194664</v>
      </c>
    </row>
    <row r="42" spans="1:6">
      <c r="A42" s="11">
        <f t="shared" si="3"/>
        <v>40</v>
      </c>
      <c r="B42" s="11">
        <v>32.327108724410003</v>
      </c>
      <c r="C42" s="11">
        <f t="shared" si="0"/>
        <v>801.37873055863372</v>
      </c>
      <c r="D42" s="13">
        <v>801.37873052239104</v>
      </c>
      <c r="E42" s="14">
        <f t="shared" si="1"/>
        <v>362.42681744624861</v>
      </c>
      <c r="F42" s="14">
        <f t="shared" si="2"/>
        <v>131353.19800421642</v>
      </c>
    </row>
    <row r="43" spans="1:6">
      <c r="A43" s="11">
        <f t="shared" si="3"/>
        <v>41</v>
      </c>
      <c r="B43" s="11">
        <v>33.367108724410002</v>
      </c>
      <c r="C43" s="11">
        <f t="shared" si="0"/>
        <v>811.44309535033153</v>
      </c>
      <c r="D43" s="13">
        <v>811.44309531479405</v>
      </c>
      <c r="E43" s="14">
        <f t="shared" si="1"/>
        <v>355.37482290237676</v>
      </c>
      <c r="F43" s="14">
        <f t="shared" si="2"/>
        <v>126291.26475289564</v>
      </c>
    </row>
    <row r="44" spans="1:6">
      <c r="A44" s="11">
        <f t="shared" si="3"/>
        <v>42</v>
      </c>
      <c r="B44" s="11">
        <v>34.407108724410001</v>
      </c>
      <c r="C44" s="11">
        <f t="shared" si="0"/>
        <v>820.99748737352741</v>
      </c>
      <c r="D44" s="13">
        <v>820.99748733871695</v>
      </c>
      <c r="E44" s="14">
        <f t="shared" si="1"/>
        <v>348.10454963007942</v>
      </c>
      <c r="F44" s="14">
        <f t="shared" si="2"/>
        <v>121176.77747316043</v>
      </c>
    </row>
    <row r="45" spans="1:6">
      <c r="A45" s="11">
        <f t="shared" si="3"/>
        <v>43</v>
      </c>
      <c r="B45" s="11">
        <v>35.44710872441</v>
      </c>
      <c r="C45" s="11">
        <f t="shared" si="0"/>
        <v>830.06774752628075</v>
      </c>
      <c r="D45" s="13">
        <v>830.06774749221495</v>
      </c>
      <c r="E45" s="14">
        <f t="shared" si="1"/>
        <v>340.65806175931357</v>
      </c>
      <c r="F45" s="14">
        <f t="shared" si="2"/>
        <v>116047.9150416123</v>
      </c>
    </row>
    <row r="46" spans="1:6">
      <c r="A46" s="11">
        <f t="shared" si="3"/>
        <v>44</v>
      </c>
      <c r="B46" s="11">
        <v>36.48710872441</v>
      </c>
      <c r="C46" s="11">
        <f t="shared" si="0"/>
        <v>838.67840731906426</v>
      </c>
      <c r="D46" s="13">
        <v>838.67840728575698</v>
      </c>
      <c r="E46" s="14">
        <f t="shared" si="1"/>
        <v>333.07287594652735</v>
      </c>
      <c r="F46" s="14">
        <f t="shared" si="2"/>
        <v>110937.54069129079</v>
      </c>
    </row>
    <row r="47" spans="1:6">
      <c r="A47" s="11">
        <f t="shared" si="3"/>
        <v>45</v>
      </c>
      <c r="B47" s="11">
        <v>37.527108724409999</v>
      </c>
      <c r="C47" s="11">
        <f t="shared" si="0"/>
        <v>846.85275522291704</v>
      </c>
      <c r="D47" s="13">
        <v>846.85275519037896</v>
      </c>
      <c r="E47" s="14">
        <f t="shared" si="1"/>
        <v>325.38082450628281</v>
      </c>
      <c r="F47" s="14">
        <f t="shared" si="2"/>
        <v>105872.68095638842</v>
      </c>
    </row>
    <row r="48" spans="1:6">
      <c r="A48" s="11">
        <f t="shared" si="3"/>
        <v>46</v>
      </c>
      <c r="B48" s="11">
        <v>38.567108724409998</v>
      </c>
      <c r="C48" s="11">
        <f t="shared" si="0"/>
        <v>854.61289965566118</v>
      </c>
      <c r="D48" s="13">
        <v>854.61289962390003</v>
      </c>
      <c r="E48" s="14">
        <f t="shared" si="1"/>
        <v>317.61146601638757</v>
      </c>
      <c r="F48" s="14">
        <f t="shared" si="2"/>
        <v>100877.04334507891</v>
      </c>
    </row>
    <row r="49" spans="1:6">
      <c r="A49" s="11">
        <f t="shared" si="3"/>
        <v>47</v>
      </c>
      <c r="B49" s="11">
        <v>39.607108724409997</v>
      </c>
      <c r="C49" s="11">
        <f t="shared" si="0"/>
        <v>861.97982877653544</v>
      </c>
      <c r="D49" s="13">
        <v>861.97982874555601</v>
      </c>
      <c r="E49" s="14">
        <f t="shared" si="1"/>
        <v>309.79435905464925</v>
      </c>
      <c r="F49" s="14">
        <f t="shared" si="2"/>
        <v>95972.544902080932</v>
      </c>
    </row>
    <row r="50" spans="1:6">
      <c r="A50" s="11">
        <f t="shared" si="3"/>
        <v>48</v>
      </c>
      <c r="B50" s="11">
        <v>40.647108724410003</v>
      </c>
      <c r="C50" s="11">
        <f t="shared" si="0"/>
        <v>868.97346725096679</v>
      </c>
      <c r="D50" s="13">
        <v>868.973467220771</v>
      </c>
      <c r="E50" s="14">
        <f t="shared" si="1"/>
        <v>301.95792533049826</v>
      </c>
      <c r="F50" s="14">
        <f t="shared" si="2"/>
        <v>91178.58866989876</v>
      </c>
    </row>
    <row r="51" spans="1:6">
      <c r="A51" s="11">
        <f t="shared" si="3"/>
        <v>49</v>
      </c>
      <c r="B51" s="11">
        <v>41.687108724410002</v>
      </c>
      <c r="C51" s="11">
        <f t="shared" si="0"/>
        <v>875.61273013900757</v>
      </c>
      <c r="D51" s="13">
        <v>875.61273010959496</v>
      </c>
      <c r="E51" s="14">
        <f t="shared" si="1"/>
        <v>294.12603907985613</v>
      </c>
      <c r="F51" s="14">
        <f t="shared" si="2"/>
        <v>86510.126864805061</v>
      </c>
    </row>
    <row r="52" spans="1:6">
      <c r="A52" s="11">
        <f t="shared" si="3"/>
        <v>50</v>
      </c>
      <c r="B52" s="11">
        <v>42.727108724410002</v>
      </c>
      <c r="C52" s="11">
        <f t="shared" si="0"/>
        <v>881.91557405318338</v>
      </c>
      <c r="D52" s="13">
        <v>881.91557402455305</v>
      </c>
      <c r="E52" s="14">
        <f t="shared" si="1"/>
        <v>286.30324777623173</v>
      </c>
      <c r="F52" s="14">
        <f t="shared" si="2"/>
        <v>81969.549687218343</v>
      </c>
    </row>
    <row r="53" spans="1:6">
      <c r="A53" s="11">
        <f t="shared" si="3"/>
        <v>51</v>
      </c>
      <c r="B53" s="11">
        <v>43.767108724410001</v>
      </c>
      <c r="C53" s="11">
        <f t="shared" si="0"/>
        <v>887.89904572411535</v>
      </c>
      <c r="D53" s="13">
        <v>887.89904569626401</v>
      </c>
      <c r="E53" s="14">
        <f t="shared" si="1"/>
        <v>278.5134256555466</v>
      </c>
      <c r="F53" s="14">
        <f t="shared" si="2"/>
        <v>77569.728270387684</v>
      </c>
    </row>
    <row r="54" spans="1:6">
      <c r="A54" s="11">
        <f t="shared" si="3"/>
        <v>52</v>
      </c>
      <c r="B54" s="11">
        <v>44.80710872441</v>
      </c>
      <c r="C54" s="11">
        <f t="shared" si="0"/>
        <v>893.5793281052679</v>
      </c>
      <c r="D54" s="13">
        <v>893.57932807818895</v>
      </c>
      <c r="E54" s="14">
        <f t="shared" si="1"/>
        <v>270.78954190074001</v>
      </c>
      <c r="F54" s="14">
        <f t="shared" si="2"/>
        <v>73326.976002812633</v>
      </c>
    </row>
    <row r="55" spans="1:6">
      <c r="A55" s="11">
        <f t="shared" si="3"/>
        <v>53</v>
      </c>
      <c r="B55" s="11">
        <v>45.847108724409999</v>
      </c>
      <c r="C55" s="11">
        <f t="shared" si="0"/>
        <v>898.97178414151506</v>
      </c>
      <c r="D55" s="13">
        <v>898.97178411520201</v>
      </c>
      <c r="E55" s="14">
        <f t="shared" si="1"/>
        <v>263.13045964343473</v>
      </c>
      <c r="F55" s="14">
        <f t="shared" si="2"/>
        <v>69237.638792165235</v>
      </c>
    </row>
    <row r="56" spans="1:6">
      <c r="A56" s="11">
        <f t="shared" si="3"/>
        <v>54</v>
      </c>
      <c r="B56" s="11">
        <v>46.887108724409998</v>
      </c>
      <c r="C56" s="11">
        <f t="shared" si="0"/>
        <v>904.09099831990557</v>
      </c>
      <c r="D56" s="13">
        <v>904.09099829435104</v>
      </c>
      <c r="E56" s="14">
        <f t="shared" si="1"/>
        <v>255.54527383064851</v>
      </c>
      <c r="F56" s="14">
        <f t="shared" si="2"/>
        <v>65303.38697718113</v>
      </c>
    </row>
    <row r="57" spans="1:6">
      <c r="A57" s="11">
        <f t="shared" si="3"/>
        <v>55</v>
      </c>
      <c r="B57" s="11">
        <v>47.927108724409997</v>
      </c>
      <c r="C57" s="11">
        <f t="shared" si="0"/>
        <v>908.95081611500314</v>
      </c>
      <c r="D57" s="13">
        <v>908.95081609019701</v>
      </c>
      <c r="E57" s="14">
        <f t="shared" si="1"/>
        <v>248.06126930343453</v>
      </c>
      <c r="F57" s="14">
        <f t="shared" si="2"/>
        <v>61534.39332843107</v>
      </c>
    </row>
    <row r="58" spans="1:6">
      <c r="A58" s="11">
        <f t="shared" si="3"/>
        <v>56</v>
      </c>
      <c r="B58" s="11">
        <v>48.967108724409997</v>
      </c>
      <c r="C58" s="11">
        <f t="shared" si="0"/>
        <v>913.5643814354861</v>
      </c>
      <c r="D58" s="13">
        <v>913.56438141141905</v>
      </c>
      <c r="E58" s="14">
        <f t="shared" si="1"/>
        <v>240.67048798315227</v>
      </c>
      <c r="F58" s="14">
        <f t="shared" si="2"/>
        <v>57922.28378604864</v>
      </c>
    </row>
    <row r="59" spans="1:6">
      <c r="A59" s="11">
        <f t="shared" si="3"/>
        <v>57</v>
      </c>
      <c r="B59" s="11">
        <v>50.007108724410003</v>
      </c>
      <c r="C59" s="11">
        <f t="shared" si="0"/>
        <v>917.94417217328578</v>
      </c>
      <c r="D59" s="13">
        <v>917.94417214994598</v>
      </c>
      <c r="E59" s="14">
        <f t="shared" si="1"/>
        <v>233.39794097410049</v>
      </c>
      <c r="F59" s="14">
        <f t="shared" si="2"/>
        <v>54474.598850949696</v>
      </c>
    </row>
    <row r="60" spans="1:6">
      <c r="A60" s="11">
        <f t="shared" si="3"/>
        <v>58</v>
      </c>
      <c r="B60" s="11">
        <v>51.047108724410002</v>
      </c>
      <c r="C60" s="11">
        <f t="shared" si="0"/>
        <v>922.10203395141014</v>
      </c>
      <c r="D60" s="13">
        <v>922.10203392878498</v>
      </c>
      <c r="E60" s="14">
        <f t="shared" si="1"/>
        <v>226.25158635491971</v>
      </c>
      <c r="F60" s="14">
        <f t="shared" si="2"/>
        <v>51189.780328117689</v>
      </c>
    </row>
    <row r="61" spans="1:6">
      <c r="A61" s="11">
        <f t="shared" si="3"/>
        <v>59</v>
      </c>
      <c r="B61" s="11">
        <v>52</v>
      </c>
      <c r="C61" s="11">
        <f t="shared" si="0"/>
        <v>925.72642178566616</v>
      </c>
      <c r="D61" s="13">
        <v>925.72642176383204</v>
      </c>
      <c r="E61" s="14">
        <f t="shared" si="1"/>
        <v>218.34125618624967</v>
      </c>
      <c r="F61" s="14">
        <f t="shared" si="2"/>
        <v>47672.904152989511</v>
      </c>
    </row>
    <row r="62" spans="1:6">
      <c r="C62" s="8" t="s">
        <v>13</v>
      </c>
      <c r="E62" s="16" t="s">
        <v>11</v>
      </c>
      <c r="F62" s="10">
        <f>(SQRT((1/A61)*SUM(F3:F61)))/(10^10)</f>
        <v>3.0020266841731645E-8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B24" workbookViewId="0">
      <selection activeCell="B1" sqref="B1:B1048576"/>
    </sheetView>
  </sheetViews>
  <sheetFormatPr defaultRowHeight="18"/>
  <cols>
    <col min="1" max="1" width="5" style="18" customWidth="1"/>
    <col min="2" max="2" width="18.375" style="29" customWidth="1"/>
    <col min="3" max="4" width="34.125" style="18" bestFit="1" customWidth="1"/>
    <col min="5" max="5" width="31.25" style="20" bestFit="1" customWidth="1"/>
    <col min="6" max="6" width="32.625" style="20" bestFit="1" customWidth="1"/>
    <col min="7" max="16384" width="9" style="19"/>
  </cols>
  <sheetData>
    <row r="1" spans="1:6">
      <c r="B1" s="26" t="s">
        <v>14</v>
      </c>
    </row>
    <row r="2" spans="1:6" s="18" customFormat="1">
      <c r="A2" s="21" t="s">
        <v>12</v>
      </c>
      <c r="B2" s="27" t="s">
        <v>15</v>
      </c>
      <c r="C2" s="21" t="s">
        <v>6</v>
      </c>
      <c r="D2" s="21" t="s">
        <v>8</v>
      </c>
      <c r="E2" s="22" t="s">
        <v>16</v>
      </c>
      <c r="F2" s="22" t="s">
        <v>17</v>
      </c>
    </row>
    <row r="3" spans="1:6">
      <c r="A3" s="21">
        <v>1</v>
      </c>
      <c r="B3" s="27">
        <v>0</v>
      </c>
      <c r="C3" s="25">
        <f xml:space="preserve"> 1000*(1 - EXP(-0.05*B3))</f>
        <v>0</v>
      </c>
      <c r="D3" s="25">
        <v>0</v>
      </c>
      <c r="E3" s="23">
        <f xml:space="preserve"> (10^8)*(C3-D3)</f>
        <v>0</v>
      </c>
      <c r="F3" s="23">
        <f>E3^2</f>
        <v>0</v>
      </c>
    </row>
    <row r="4" spans="1:6">
      <c r="A4" s="21">
        <f>A3+1</f>
        <v>2</v>
      </c>
      <c r="B4" s="27">
        <v>2.1259133946554598E-8</v>
      </c>
      <c r="C4" s="25">
        <f t="shared" ref="C4:C64" si="0" xml:space="preserve"> 1000*(1 - EXP(-0.05*B4))</f>
        <v>1.0629567226416725E-6</v>
      </c>
      <c r="D4" s="25">
        <v>1.0629566967627901E-6</v>
      </c>
      <c r="E4" s="23">
        <f t="shared" ref="E4:E64" si="1" xml:space="preserve"> (10^8)*(C4-D4)</f>
        <v>2.5878882429670471E-6</v>
      </c>
      <c r="F4" s="23">
        <f t="shared" ref="F4:F64" si="2">E4^2</f>
        <v>6.6971655580870699E-12</v>
      </c>
    </row>
    <row r="5" spans="1:6">
      <c r="A5" s="21">
        <f t="shared" ref="A5:A64" si="3">A4+1</f>
        <v>3</v>
      </c>
      <c r="B5" s="27">
        <v>1.27554803679328E-7</v>
      </c>
      <c r="C5" s="25">
        <f t="shared" si="0"/>
        <v>6.3777401138054302E-6</v>
      </c>
      <c r="D5" s="25">
        <v>6.37774016362859E-6</v>
      </c>
      <c r="E5" s="23">
        <f t="shared" si="1"/>
        <v>-4.9823159819020486E-6</v>
      </c>
      <c r="F5" s="23">
        <f t="shared" si="2"/>
        <v>2.4823472543516575E-11</v>
      </c>
    </row>
    <row r="6" spans="1:6">
      <c r="A6" s="21">
        <f t="shared" si="3"/>
        <v>4</v>
      </c>
      <c r="B6" s="27">
        <v>6.5903315234319196E-7</v>
      </c>
      <c r="C6" s="25">
        <f t="shared" si="0"/>
        <v>3.2951657069624218E-5</v>
      </c>
      <c r="D6" s="25">
        <v>3.2951657074253701E-5</v>
      </c>
      <c r="E6" s="23">
        <f t="shared" si="1"/>
        <v>-4.6294822901409016E-7</v>
      </c>
      <c r="F6" s="23">
        <f t="shared" si="2"/>
        <v>2.1432106274728247E-13</v>
      </c>
    </row>
    <row r="7" spans="1:6">
      <c r="A7" s="21">
        <f t="shared" si="3"/>
        <v>5</v>
      </c>
      <c r="B7" s="27">
        <v>3.3164248956625101E-6</v>
      </c>
      <c r="C7" s="25">
        <f t="shared" si="0"/>
        <v>1.6582123107955482E-4</v>
      </c>
      <c r="D7" s="25">
        <v>1.6582123103478399E-4</v>
      </c>
      <c r="E7" s="23">
        <f t="shared" si="1"/>
        <v>4.4770827670181923E-6</v>
      </c>
      <c r="F7" s="23">
        <f t="shared" si="2"/>
        <v>2.0044270102731272E-11</v>
      </c>
    </row>
    <row r="8" spans="1:6">
      <c r="A8" s="21">
        <f t="shared" si="3"/>
        <v>6</v>
      </c>
      <c r="B8" s="27">
        <v>1.6603383612259098E-5</v>
      </c>
      <c r="C8" s="25">
        <f t="shared" si="0"/>
        <v>8.3016883600794955E-4</v>
      </c>
      <c r="D8" s="25">
        <v>8.3016883602261696E-4</v>
      </c>
      <c r="E8" s="23">
        <f t="shared" si="1"/>
        <v>-1.466741225003565E-6</v>
      </c>
      <c r="F8" s="23">
        <f t="shared" si="2"/>
        <v>2.1513298211249583E-12</v>
      </c>
    </row>
    <row r="9" spans="1:6">
      <c r="A9" s="21">
        <f t="shared" si="3"/>
        <v>7</v>
      </c>
      <c r="B9" s="27">
        <v>8.3038177195242203E-5</v>
      </c>
      <c r="C9" s="25">
        <f t="shared" si="0"/>
        <v>4.151900240612072E-3</v>
      </c>
      <c r="D9" s="25">
        <v>4.1519002406004502E-3</v>
      </c>
      <c r="E9" s="23">
        <f t="shared" si="1"/>
        <v>1.1621779927306619E-6</v>
      </c>
      <c r="F9" s="23">
        <f t="shared" si="2"/>
        <v>1.3506576867874704E-12</v>
      </c>
    </row>
    <row r="10" spans="1:6">
      <c r="A10" s="21">
        <f t="shared" si="3"/>
        <v>8</v>
      </c>
      <c r="B10" s="27">
        <v>4.15212145110157E-4</v>
      </c>
      <c r="C10" s="25">
        <f t="shared" si="0"/>
        <v>2.0760391755580976E-2</v>
      </c>
      <c r="D10" s="25">
        <v>2.0760391755592401E-2</v>
      </c>
      <c r="E10" s="23">
        <f t="shared" si="1"/>
        <v>-1.1424888812783252E-6</v>
      </c>
      <c r="F10" s="23">
        <f t="shared" si="2"/>
        <v>1.305280843844599E-12</v>
      </c>
    </row>
    <row r="11" spans="1:6">
      <c r="A11" s="21">
        <f t="shared" si="3"/>
        <v>9</v>
      </c>
      <c r="B11" s="27">
        <v>2.07608198468473E-3</v>
      </c>
      <c r="C11" s="25">
        <f t="shared" si="0"/>
        <v>0.10379871177512712</v>
      </c>
      <c r="D11" s="25">
        <v>0.10379871177514299</v>
      </c>
      <c r="E11" s="23">
        <f t="shared" si="1"/>
        <v>-1.5876189252139739E-6</v>
      </c>
      <c r="F11" s="23">
        <f t="shared" si="2"/>
        <v>2.5205338516975735E-12</v>
      </c>
    </row>
    <row r="12" spans="1:6">
      <c r="A12" s="21">
        <f t="shared" si="3"/>
        <v>10</v>
      </c>
      <c r="B12" s="27">
        <v>1.03804311825576E-2</v>
      </c>
      <c r="C12" s="25">
        <f t="shared" si="0"/>
        <v>0.51888689073809058</v>
      </c>
      <c r="D12" s="25">
        <v>0.51888689073806804</v>
      </c>
      <c r="E12" s="23">
        <f t="shared" si="1"/>
        <v>2.2537527399890678E-6</v>
      </c>
      <c r="F12" s="23">
        <f t="shared" si="2"/>
        <v>5.0794014130082305E-12</v>
      </c>
    </row>
    <row r="13" spans="1:6">
      <c r="A13" s="21">
        <f t="shared" si="3"/>
        <v>11</v>
      </c>
      <c r="B13" s="27">
        <v>5.1902177171921998E-2</v>
      </c>
      <c r="C13" s="25">
        <f t="shared" si="0"/>
        <v>2.5917444745456875</v>
      </c>
      <c r="D13" s="25">
        <v>2.5917444745456799</v>
      </c>
      <c r="E13" s="23">
        <f t="shared" si="1"/>
        <v>7.5495165674510645E-7</v>
      </c>
      <c r="F13" s="23">
        <f t="shared" si="2"/>
        <v>5.6995200402218103E-13</v>
      </c>
    </row>
    <row r="14" spans="1:6">
      <c r="A14" s="21">
        <f t="shared" si="3"/>
        <v>12</v>
      </c>
      <c r="B14" s="27">
        <v>0.25951090711874403</v>
      </c>
      <c r="C14" s="25">
        <f t="shared" si="0"/>
        <v>12.891725893375284</v>
      </c>
      <c r="D14" s="25">
        <v>12.8917258933749</v>
      </c>
      <c r="E14" s="23">
        <f t="shared" si="1"/>
        <v>3.836930773104541E-5</v>
      </c>
      <c r="F14" s="23">
        <f t="shared" si="2"/>
        <v>1.4722037757596611E-9</v>
      </c>
    </row>
    <row r="15" spans="1:6">
      <c r="A15" s="21">
        <f t="shared" si="3"/>
        <v>13</v>
      </c>
      <c r="B15" s="27">
        <v>1.2975545568528499</v>
      </c>
      <c r="C15" s="25">
        <f t="shared" si="0"/>
        <v>62.817952357170029</v>
      </c>
      <c r="D15" s="25">
        <v>62.817952351612298</v>
      </c>
      <c r="E15" s="23">
        <f t="shared" si="1"/>
        <v>0.55577302759957092</v>
      </c>
      <c r="F15" s="23">
        <f t="shared" si="2"/>
        <v>0.30888365820719343</v>
      </c>
    </row>
    <row r="16" spans="1:6">
      <c r="A16" s="21">
        <f t="shared" si="3"/>
        <v>14</v>
      </c>
      <c r="B16" s="27">
        <v>2.33755455685285</v>
      </c>
      <c r="C16" s="25">
        <f t="shared" si="0"/>
        <v>110.30602868573325</v>
      </c>
      <c r="D16" s="25">
        <v>110.30602867512</v>
      </c>
      <c r="E16" s="23">
        <f t="shared" si="1"/>
        <v>1.061324894635618</v>
      </c>
      <c r="F16" s="23">
        <f t="shared" si="2"/>
        <v>1.1264105319733055</v>
      </c>
    </row>
    <row r="17" spans="1:6">
      <c r="A17" s="21">
        <f t="shared" si="3"/>
        <v>15</v>
      </c>
      <c r="B17" s="27">
        <v>3.37755455685285</v>
      </c>
      <c r="C17" s="25">
        <f t="shared" si="0"/>
        <v>155.38783037527682</v>
      </c>
      <c r="D17" s="25">
        <v>155.38783036013501</v>
      </c>
      <c r="E17" s="23">
        <f t="shared" si="1"/>
        <v>1.5141807807594887</v>
      </c>
      <c r="F17" s="23">
        <f t="shared" si="2"/>
        <v>2.2927434368214148</v>
      </c>
    </row>
    <row r="18" spans="1:6">
      <c r="A18" s="21">
        <f t="shared" si="3"/>
        <v>16</v>
      </c>
      <c r="B18" s="27">
        <v>4.41755455685285</v>
      </c>
      <c r="C18" s="25">
        <f t="shared" si="0"/>
        <v>198.1852860884471</v>
      </c>
      <c r="D18" s="25">
        <v>198.18528606926299</v>
      </c>
      <c r="E18" s="23">
        <f t="shared" si="1"/>
        <v>1.9184113853043527</v>
      </c>
      <c r="F18" s="23">
        <f t="shared" si="2"/>
        <v>3.6803022432653658</v>
      </c>
    </row>
    <row r="19" spans="1:6">
      <c r="A19" s="21">
        <f t="shared" si="3"/>
        <v>17</v>
      </c>
      <c r="B19" s="27">
        <v>5.4575545568528501</v>
      </c>
      <c r="C19" s="25">
        <f t="shared" si="0"/>
        <v>238.81414622438979</v>
      </c>
      <c r="D19" s="25">
        <v>238.814146201612</v>
      </c>
      <c r="E19" s="23">
        <f t="shared" si="1"/>
        <v>2.277778321513324</v>
      </c>
      <c r="F19" s="23">
        <f t="shared" si="2"/>
        <v>5.188274081956056</v>
      </c>
    </row>
    <row r="20" spans="1:6">
      <c r="A20" s="21">
        <f t="shared" si="3"/>
        <v>18</v>
      </c>
      <c r="B20" s="27">
        <v>6.4975545568528501</v>
      </c>
      <c r="C20" s="25">
        <f t="shared" si="0"/>
        <v>277.38429597836256</v>
      </c>
      <c r="D20" s="25">
        <v>277.38429595240399</v>
      </c>
      <c r="E20" s="23">
        <f t="shared" si="1"/>
        <v>2.5958570404327475</v>
      </c>
      <c r="F20" s="23">
        <f t="shared" si="2"/>
        <v>6.7384737743642624</v>
      </c>
    </row>
    <row r="21" spans="1:6">
      <c r="A21" s="21">
        <f t="shared" si="3"/>
        <v>19</v>
      </c>
      <c r="B21" s="27">
        <v>7.5375545568528599</v>
      </c>
      <c r="C21" s="25">
        <f t="shared" si="0"/>
        <v>314.00005253826237</v>
      </c>
      <c r="D21" s="25">
        <v>314.00005250950397</v>
      </c>
      <c r="E21" s="23">
        <f t="shared" si="1"/>
        <v>2.8758393000316573</v>
      </c>
      <c r="F21" s="23">
        <f t="shared" si="2"/>
        <v>8.2704516796065732</v>
      </c>
    </row>
    <row r="22" spans="1:6">
      <c r="A22" s="21">
        <f t="shared" si="3"/>
        <v>20</v>
      </c>
      <c r="B22" s="27">
        <v>8.5775545568528599</v>
      </c>
      <c r="C22" s="25">
        <f t="shared" si="0"/>
        <v>348.76044722186685</v>
      </c>
      <c r="D22" s="25">
        <v>348.76044719065999</v>
      </c>
      <c r="E22" s="23">
        <f t="shared" si="1"/>
        <v>3.1206866424327018</v>
      </c>
      <c r="F22" s="23">
        <f t="shared" si="2"/>
        <v>9.7386851202578892</v>
      </c>
    </row>
    <row r="23" spans="1:6">
      <c r="A23" s="21">
        <f t="shared" si="3"/>
        <v>21</v>
      </c>
      <c r="B23" s="27">
        <v>9.6175545568528609</v>
      </c>
      <c r="C23" s="25">
        <f t="shared" si="0"/>
        <v>381.75949331786461</v>
      </c>
      <c r="D23" s="25">
        <v>381.75949328452998</v>
      </c>
      <c r="E23" s="23">
        <f t="shared" si="1"/>
        <v>3.3334629279124783</v>
      </c>
      <c r="F23" s="23">
        <f t="shared" si="2"/>
        <v>11.111975091766833</v>
      </c>
    </row>
    <row r="24" spans="1:6">
      <c r="A24" s="21">
        <f t="shared" si="3"/>
        <v>22</v>
      </c>
      <c r="B24" s="27">
        <v>10.657554556852901</v>
      </c>
      <c r="C24" s="25">
        <f t="shared" si="0"/>
        <v>413.08644035507569</v>
      </c>
      <c r="D24" s="25">
        <v>413.086440319909</v>
      </c>
      <c r="E24" s="23">
        <f t="shared" si="1"/>
        <v>3.5166692669008626</v>
      </c>
      <c r="F24" s="23">
        <f t="shared" si="2"/>
        <v>12.36696273276505</v>
      </c>
    </row>
    <row r="25" spans="1:6">
      <c r="A25" s="21">
        <f t="shared" si="3"/>
        <v>23</v>
      </c>
      <c r="B25" s="27">
        <v>11.6975545568529</v>
      </c>
      <c r="C25" s="25">
        <f t="shared" si="0"/>
        <v>442.8260154875573</v>
      </c>
      <c r="D25" s="25">
        <v>442.82601545083003</v>
      </c>
      <c r="E25" s="23">
        <f t="shared" si="1"/>
        <v>3.6727271890413249</v>
      </c>
      <c r="F25" s="23">
        <f t="shared" si="2"/>
        <v>13.488925005123392</v>
      </c>
    </row>
    <row r="26" spans="1:6">
      <c r="A26" s="21">
        <f t="shared" si="3"/>
        <v>24</v>
      </c>
      <c r="B26" s="27">
        <v>12.737554556852899</v>
      </c>
      <c r="C26" s="25">
        <f t="shared" si="0"/>
        <v>471.058652648465</v>
      </c>
      <c r="D26" s="25">
        <v>471.05865261042601</v>
      </c>
      <c r="E26" s="23">
        <f t="shared" si="1"/>
        <v>3.8038990624045255</v>
      </c>
      <c r="F26" s="23">
        <f t="shared" si="2"/>
        <v>14.469648076962027</v>
      </c>
    </row>
    <row r="27" spans="1:6">
      <c r="A27" s="21">
        <f t="shared" si="3"/>
        <v>25</v>
      </c>
      <c r="B27" s="27">
        <v>13.7775545568529</v>
      </c>
      <c r="C27" s="25">
        <f t="shared" si="0"/>
        <v>497.86071009241607</v>
      </c>
      <c r="D27" s="25">
        <v>497.860710053292</v>
      </c>
      <c r="E27" s="23">
        <f t="shared" si="1"/>
        <v>3.9124074646679219</v>
      </c>
      <c r="F27" s="23">
        <f t="shared" si="2"/>
        <v>15.306932169589276</v>
      </c>
    </row>
    <row r="28" spans="1:6">
      <c r="A28" s="21">
        <f t="shared" si="3"/>
        <v>26</v>
      </c>
      <c r="B28" s="27">
        <v>14.817554556852899</v>
      </c>
      <c r="C28" s="25">
        <f t="shared" si="0"/>
        <v>523.3046769147403</v>
      </c>
      <c r="D28" s="25">
        <v>523.30467687474004</v>
      </c>
      <c r="E28" s="23">
        <f t="shared" si="1"/>
        <v>4.0000259104999714</v>
      </c>
      <c r="F28" s="23">
        <f t="shared" si="2"/>
        <v>16.000207284671124</v>
      </c>
    </row>
    <row r="29" spans="1:6">
      <c r="A29" s="21">
        <f t="shared" si="3"/>
        <v>27</v>
      </c>
      <c r="B29" s="27">
        <v>15.8575545568529</v>
      </c>
      <c r="C29" s="25">
        <f t="shared" si="0"/>
        <v>547.45936910616513</v>
      </c>
      <c r="D29" s="25">
        <v>547.45936906547695</v>
      </c>
      <c r="E29" s="23">
        <f t="shared" si="1"/>
        <v>4.0688178160053212</v>
      </c>
      <c r="F29" s="23">
        <f t="shared" si="2"/>
        <v>16.555278419842313</v>
      </c>
    </row>
    <row r="30" spans="1:6">
      <c r="A30" s="21">
        <f t="shared" si="3"/>
        <v>28</v>
      </c>
      <c r="B30" s="27">
        <v>16.897554556852899</v>
      </c>
      <c r="C30" s="25">
        <f t="shared" si="0"/>
        <v>570.39011567318937</v>
      </c>
      <c r="D30" s="25">
        <v>570.39011563198596</v>
      </c>
      <c r="E30" s="23">
        <f t="shared" si="1"/>
        <v>4.1203406908607576</v>
      </c>
      <c r="F30" s="23">
        <f t="shared" si="2"/>
        <v>16.977207408762904</v>
      </c>
    </row>
    <row r="31" spans="1:6">
      <c r="A31" s="21">
        <f t="shared" si="3"/>
        <v>29</v>
      </c>
      <c r="B31" s="27">
        <v>17.937554556852898</v>
      </c>
      <c r="C31" s="25">
        <f t="shared" si="0"/>
        <v>592.15893532752409</v>
      </c>
      <c r="D31" s="25">
        <v>592.158935285962</v>
      </c>
      <c r="E31" s="23">
        <f t="shared" si="1"/>
        <v>4.1562088881619275</v>
      </c>
      <c r="F31" s="23">
        <f t="shared" si="2"/>
        <v>17.274072322036204</v>
      </c>
    </row>
    <row r="32" spans="1:6">
      <c r="A32" s="21">
        <f t="shared" si="3"/>
        <v>30</v>
      </c>
      <c r="B32" s="27">
        <v>18.977554556852901</v>
      </c>
      <c r="C32" s="25">
        <f t="shared" si="0"/>
        <v>612.82470422248082</v>
      </c>
      <c r="D32" s="25">
        <v>612.82470418070204</v>
      </c>
      <c r="E32" s="23">
        <f t="shared" si="1"/>
        <v>4.1778775994316675</v>
      </c>
      <c r="F32" s="23">
        <f t="shared" si="2"/>
        <v>17.454661235832912</v>
      </c>
    </row>
    <row r="33" spans="1:6">
      <c r="A33" s="21">
        <f t="shared" si="3"/>
        <v>31</v>
      </c>
      <c r="B33" s="27">
        <v>20.0175545568529</v>
      </c>
      <c r="C33" s="25">
        <f t="shared" si="0"/>
        <v>632.44331518996705</v>
      </c>
      <c r="D33" s="25">
        <v>632.44331514810096</v>
      </c>
      <c r="E33" s="23">
        <f t="shared" si="1"/>
        <v>4.1866087485686876</v>
      </c>
      <c r="F33" s="23">
        <f t="shared" si="2"/>
        <v>17.527692813591873</v>
      </c>
    </row>
    <row r="34" spans="1:6">
      <c r="A34" s="21">
        <f t="shared" si="3"/>
        <v>32</v>
      </c>
      <c r="B34" s="27">
        <v>21.057554556852899</v>
      </c>
      <c r="C34" s="25">
        <f t="shared" si="0"/>
        <v>651.06782890876241</v>
      </c>
      <c r="D34" s="25">
        <v>651.06782886692395</v>
      </c>
      <c r="E34" s="23">
        <f t="shared" si="1"/>
        <v>4.1838461584120523</v>
      </c>
      <c r="F34" s="23">
        <f t="shared" si="2"/>
        <v>17.504568677259289</v>
      </c>
    </row>
    <row r="35" spans="1:6">
      <c r="A35" s="21">
        <f t="shared" si="3"/>
        <v>33</v>
      </c>
      <c r="B35" s="27">
        <v>22.097554556852899</v>
      </c>
      <c r="C35" s="25">
        <f t="shared" si="0"/>
        <v>668.74861741292602</v>
      </c>
      <c r="D35" s="25">
        <v>668.74861737122103</v>
      </c>
      <c r="E35" s="23">
        <f t="shared" si="1"/>
        <v>4.1704993236635346</v>
      </c>
      <c r="F35" s="23">
        <f t="shared" si="2"/>
        <v>17.393064608677999</v>
      </c>
    </row>
    <row r="36" spans="1:6">
      <c r="A36" s="21">
        <f t="shared" si="3"/>
        <v>34</v>
      </c>
      <c r="B36" s="27">
        <v>23.137554556852901</v>
      </c>
      <c r="C36" s="25">
        <f t="shared" si="0"/>
        <v>685.53350032847266</v>
      </c>
      <c r="D36" s="25">
        <v>685.53350028699504</v>
      </c>
      <c r="E36" s="23">
        <f t="shared" si="1"/>
        <v>4.1477619561192114</v>
      </c>
      <c r="F36" s="23">
        <f t="shared" si="2"/>
        <v>17.203929244629865</v>
      </c>
    </row>
    <row r="37" spans="1:6">
      <c r="A37" s="21">
        <f t="shared" si="3"/>
        <v>35</v>
      </c>
      <c r="B37" s="27">
        <v>24.1775545568529</v>
      </c>
      <c r="C37" s="25">
        <f t="shared" si="0"/>
        <v>701.46787420677902</v>
      </c>
      <c r="D37" s="25">
        <v>701.46787416561199</v>
      </c>
      <c r="E37" s="23">
        <f t="shared" si="1"/>
        <v>4.1167027120536659</v>
      </c>
      <c r="F37" s="23">
        <f t="shared" si="2"/>
        <v>16.947241219430008</v>
      </c>
    </row>
    <row r="38" spans="1:6">
      <c r="A38" s="21">
        <f t="shared" si="3"/>
        <v>36</v>
      </c>
      <c r="B38" s="27">
        <v>25.2175545568529</v>
      </c>
      <c r="C38" s="25">
        <f t="shared" si="0"/>
        <v>716.59483530452246</v>
      </c>
      <c r="D38" s="25">
        <v>716.59483526374095</v>
      </c>
      <c r="E38" s="23">
        <f t="shared" si="1"/>
        <v>4.0781515053822659</v>
      </c>
      <c r="F38" s="23">
        <f t="shared" si="2"/>
        <v>16.631319700851641</v>
      </c>
    </row>
    <row r="39" spans="1:6">
      <c r="A39" s="21">
        <f t="shared" si="3"/>
        <v>37</v>
      </c>
      <c r="B39" s="27">
        <v>26.257554556852899</v>
      </c>
      <c r="C39" s="25">
        <f t="shared" si="0"/>
        <v>730.95529614221982</v>
      </c>
      <c r="D39" s="25">
        <v>730.95529610189101</v>
      </c>
      <c r="E39" s="23">
        <f t="shared" si="1"/>
        <v>4.0328814066015184</v>
      </c>
      <c r="F39" s="23">
        <f t="shared" si="2"/>
        <v>16.264132439712242</v>
      </c>
    </row>
    <row r="40" spans="1:6">
      <c r="A40" s="21">
        <f t="shared" si="3"/>
        <v>38</v>
      </c>
      <c r="B40" s="27">
        <v>27.297554556852901</v>
      </c>
      <c r="C40" s="25">
        <f t="shared" si="0"/>
        <v>744.58809615661278</v>
      </c>
      <c r="D40" s="25">
        <v>744.58809611679601</v>
      </c>
      <c r="E40" s="23">
        <f t="shared" si="1"/>
        <v>3.9816768548917025</v>
      </c>
      <c r="F40" s="23">
        <f t="shared" si="2"/>
        <v>15.85375057678028</v>
      </c>
    </row>
    <row r="41" spans="1:6">
      <c r="A41" s="21">
        <f t="shared" si="3"/>
        <v>39</v>
      </c>
      <c r="B41" s="27">
        <v>28.337554556852901</v>
      </c>
      <c r="C41" s="25">
        <f t="shared" si="0"/>
        <v>757.53010674617212</v>
      </c>
      <c r="D41" s="25">
        <v>757.53010670691799</v>
      </c>
      <c r="E41" s="23">
        <f t="shared" si="1"/>
        <v>3.9254132389032748</v>
      </c>
      <c r="F41" s="23">
        <f t="shared" si="2"/>
        <v>15.408869096157098</v>
      </c>
    </row>
    <row r="42" spans="1:6">
      <c r="A42" s="21">
        <f t="shared" si="3"/>
        <v>40</v>
      </c>
      <c r="B42" s="27">
        <v>29.3775545568529</v>
      </c>
      <c r="C42" s="25">
        <f t="shared" si="0"/>
        <v>769.81633099382714</v>
      </c>
      <c r="D42" s="25">
        <v>769.81633095518202</v>
      </c>
      <c r="E42" s="23">
        <f t="shared" si="1"/>
        <v>3.8645111999358051</v>
      </c>
      <c r="F42" s="23">
        <f t="shared" si="2"/>
        <v>14.934446814429275</v>
      </c>
    </row>
    <row r="43" spans="1:6">
      <c r="A43" s="21">
        <f t="shared" si="3"/>
        <v>41</v>
      </c>
      <c r="B43" s="27">
        <v>30.417554556852899</v>
      </c>
      <c r="C43" s="25">
        <f t="shared" si="0"/>
        <v>781.47999833663118</v>
      </c>
      <c r="D43" s="25">
        <v>781.47999829863295</v>
      </c>
      <c r="E43" s="23">
        <f t="shared" si="1"/>
        <v>3.7998233892722055</v>
      </c>
      <c r="F43" s="23">
        <f t="shared" si="2"/>
        <v>14.438657789660111</v>
      </c>
    </row>
    <row r="44" spans="1:6">
      <c r="A44" s="21">
        <f t="shared" si="3"/>
        <v>42</v>
      </c>
      <c r="B44" s="27">
        <v>31.457554556852902</v>
      </c>
      <c r="C44" s="25">
        <f t="shared" si="0"/>
        <v>792.55265443840767</v>
      </c>
      <c r="D44" s="25">
        <v>792.55265440109099</v>
      </c>
      <c r="E44" s="23">
        <f t="shared" si="1"/>
        <v>3.7316681300580967</v>
      </c>
      <c r="F44" s="23">
        <f t="shared" si="2"/>
        <v>13.925347032891292</v>
      </c>
    </row>
    <row r="45" spans="1:6">
      <c r="A45" s="21">
        <f t="shared" si="3"/>
        <v>43</v>
      </c>
      <c r="B45" s="27">
        <v>32.497554556852897</v>
      </c>
      <c r="C45" s="25">
        <f t="shared" si="0"/>
        <v>803.06424650844838</v>
      </c>
      <c r="D45" s="25">
        <v>803.06424647184099</v>
      </c>
      <c r="E45" s="23">
        <f t="shared" si="1"/>
        <v>3.6607389120035805</v>
      </c>
      <c r="F45" s="23">
        <f t="shared" si="2"/>
        <v>13.401009381857158</v>
      </c>
    </row>
    <row r="46" spans="1:6">
      <c r="A46" s="21">
        <f t="shared" si="3"/>
        <v>44</v>
      </c>
      <c r="B46" s="27">
        <v>33.537554556852903</v>
      </c>
      <c r="C46" s="25">
        <f t="shared" si="0"/>
        <v>813.04320429701465</v>
      </c>
      <c r="D46" s="25">
        <v>813.04320426113998</v>
      </c>
      <c r="E46" s="23">
        <f t="shared" si="1"/>
        <v>3.5874677450919989</v>
      </c>
      <c r="F46" s="23">
        <f t="shared" si="2"/>
        <v>12.869924822075472</v>
      </c>
    </row>
    <row r="47" spans="1:6">
      <c r="A47" s="21">
        <f t="shared" si="3"/>
        <v>45</v>
      </c>
      <c r="B47" s="27">
        <v>34.577554556852803</v>
      </c>
      <c r="C47" s="25">
        <f t="shared" si="0"/>
        <v>822.51651698670639</v>
      </c>
      <c r="D47" s="25">
        <v>822.51651695158603</v>
      </c>
      <c r="E47" s="23">
        <f t="shared" si="1"/>
        <v>3.5120365282637067</v>
      </c>
      <c r="F47" s="23">
        <f t="shared" si="2"/>
        <v>12.33440057585859</v>
      </c>
    </row>
    <row r="48" spans="1:6">
      <c r="A48" s="21">
        <f t="shared" si="3"/>
        <v>46</v>
      </c>
      <c r="B48" s="27">
        <v>35.617554556852802</v>
      </c>
      <c r="C48" s="25">
        <f t="shared" si="0"/>
        <v>831.50980618766073</v>
      </c>
      <c r="D48" s="25">
        <v>831.50980615331002</v>
      </c>
      <c r="E48" s="23">
        <f t="shared" si="1"/>
        <v>3.4350705391261727</v>
      </c>
      <c r="F48" s="23">
        <f t="shared" si="2"/>
        <v>11.799709608772574</v>
      </c>
    </row>
    <row r="49" spans="1:6">
      <c r="A49" s="21">
        <f t="shared" si="3"/>
        <v>47</v>
      </c>
      <c r="B49" s="27">
        <v>36.657554556852801</v>
      </c>
      <c r="C49" s="25">
        <f t="shared" si="0"/>
        <v>840.04739523399303</v>
      </c>
      <c r="D49" s="25">
        <v>840.04739520042301</v>
      </c>
      <c r="E49" s="23">
        <f t="shared" si="1"/>
        <v>3.3570017876627389</v>
      </c>
      <c r="F49" s="23">
        <f t="shared" si="2"/>
        <v>11.269461002370825</v>
      </c>
    </row>
    <row r="50" spans="1:6">
      <c r="A50" s="21">
        <f t="shared" si="3"/>
        <v>48</v>
      </c>
      <c r="B50" s="27">
        <v>37.697554556852801</v>
      </c>
      <c r="C50" s="25">
        <f t="shared" si="0"/>
        <v>848.15237496891802</v>
      </c>
      <c r="D50" s="25">
        <v>848.15237493613802</v>
      </c>
      <c r="E50" s="23">
        <f t="shared" si="1"/>
        <v>3.278000804129988</v>
      </c>
      <c r="F50" s="23">
        <f t="shared" si="2"/>
        <v>10.745289271876848</v>
      </c>
    </row>
    <row r="51" spans="1:6">
      <c r="A51" s="21">
        <f t="shared" si="3"/>
        <v>49</v>
      </c>
      <c r="B51" s="27">
        <v>38.7375545568528</v>
      </c>
      <c r="C51" s="25">
        <f t="shared" si="0"/>
        <v>855.84666619645895</v>
      </c>
      <c r="D51" s="25">
        <v>855.84666616447498</v>
      </c>
      <c r="E51" s="23">
        <f t="shared" si="1"/>
        <v>3.1983972803573124</v>
      </c>
      <c r="F51" s="23">
        <f t="shared" si="2"/>
        <v>10.229745162997052</v>
      </c>
    </row>
    <row r="52" spans="1:6">
      <c r="A52" s="21">
        <f t="shared" si="3"/>
        <v>50</v>
      </c>
      <c r="B52" s="27">
        <v>39.777554556852799</v>
      </c>
      <c r="C52" s="25">
        <f t="shared" si="0"/>
        <v>863.15107896865959</v>
      </c>
      <c r="D52" s="25">
        <v>863.15107893747597</v>
      </c>
      <c r="E52" s="23">
        <f t="shared" si="1"/>
        <v>3.1183617466012947</v>
      </c>
      <c r="F52" s="23">
        <f t="shared" si="2"/>
        <v>9.7241799826662767</v>
      </c>
    </row>
    <row r="53" spans="1:6">
      <c r="A53" s="21">
        <f t="shared" si="3"/>
        <v>51</v>
      </c>
      <c r="B53" s="27">
        <v>40.817554556852798</v>
      </c>
      <c r="C53" s="25">
        <f t="shared" si="0"/>
        <v>870.08536886864556</v>
      </c>
      <c r="D53" s="25">
        <v>870.08536883826298</v>
      </c>
      <c r="E53" s="23">
        <f t="shared" si="1"/>
        <v>3.0382580007426441</v>
      </c>
      <c r="F53" s="23">
        <f t="shared" si="2"/>
        <v>9.2310116790766887</v>
      </c>
    </row>
    <row r="54" spans="1:6">
      <c r="A54" s="21">
        <f t="shared" si="3"/>
        <v>52</v>
      </c>
      <c r="B54" s="27">
        <v>41.857554556852797</v>
      </c>
      <c r="C54" s="25">
        <f t="shared" si="0"/>
        <v>876.66829044175927</v>
      </c>
      <c r="D54" s="25">
        <v>876.66829041217602</v>
      </c>
      <c r="E54" s="23">
        <f t="shared" si="1"/>
        <v>2.9583247851405758</v>
      </c>
      <c r="F54" s="23">
        <f t="shared" si="2"/>
        <v>8.7516855343770334</v>
      </c>
    </row>
    <row r="55" spans="1:6">
      <c r="A55" s="21">
        <f t="shared" si="3"/>
        <v>53</v>
      </c>
      <c r="B55" s="27">
        <v>42.897554556852803</v>
      </c>
      <c r="C55" s="25">
        <f t="shared" si="0"/>
        <v>882.91764791927892</v>
      </c>
      <c r="D55" s="25">
        <v>882.91764789049205</v>
      </c>
      <c r="E55" s="23">
        <f t="shared" si="1"/>
        <v>2.8786871553165838</v>
      </c>
      <c r="F55" s="23">
        <f t="shared" si="2"/>
        <v>8.2868397381846854</v>
      </c>
    </row>
    <row r="56" spans="1:6">
      <c r="A56" s="21">
        <f t="shared" si="3"/>
        <v>54</v>
      </c>
      <c r="B56" s="27">
        <v>43.937554556852803</v>
      </c>
      <c r="C56" s="25">
        <f t="shared" si="0"/>
        <v>888.85034337190882</v>
      </c>
      <c r="D56" s="25">
        <v>888.85034334391401</v>
      </c>
      <c r="E56" s="23">
        <f t="shared" si="1"/>
        <v>2.7994815354759339</v>
      </c>
      <c r="F56" s="23">
        <f t="shared" si="2"/>
        <v>7.8370968674706925</v>
      </c>
    </row>
    <row r="57" spans="1:6">
      <c r="A57" s="21">
        <f t="shared" si="3"/>
        <v>55</v>
      </c>
      <c r="B57" s="27">
        <v>44.977554556852802</v>
      </c>
      <c r="C57" s="25">
        <f t="shared" si="0"/>
        <v>894.48242242327797</v>
      </c>
      <c r="D57" s="25">
        <v>894.48242239606896</v>
      </c>
      <c r="E57" s="23">
        <f t="shared" si="1"/>
        <v>2.7209011932427529</v>
      </c>
      <c r="F57" s="23">
        <f t="shared" si="2"/>
        <v>7.403303303389837</v>
      </c>
    </row>
    <row r="58" spans="1:6">
      <c r="A58" s="21">
        <f t="shared" si="3"/>
        <v>56</v>
      </c>
      <c r="B58" s="27">
        <v>46.017554556852801</v>
      </c>
      <c r="C58" s="25">
        <f t="shared" si="0"/>
        <v>899.82911764708388</v>
      </c>
      <c r="D58" s="25">
        <v>899.82911762065305</v>
      </c>
      <c r="E58" s="23">
        <f t="shared" si="1"/>
        <v>2.6430825528223068</v>
      </c>
      <c r="F58" s="23">
        <f t="shared" si="2"/>
        <v>6.9858853810336816</v>
      </c>
    </row>
    <row r="59" spans="1:6">
      <c r="A59" s="21">
        <f t="shared" si="3"/>
        <v>57</v>
      </c>
      <c r="B59" s="27">
        <v>47.0575545568528</v>
      </c>
      <c r="C59" s="25">
        <f t="shared" si="0"/>
        <v>904.90488976525364</v>
      </c>
      <c r="D59" s="25">
        <v>904.904889739591</v>
      </c>
      <c r="E59" s="23">
        <f t="shared" si="1"/>
        <v>2.5662643565738108</v>
      </c>
      <c r="F59" s="23">
        <f t="shared" si="2"/>
        <v>6.5857127478211952</v>
      </c>
    </row>
    <row r="60" spans="1:6">
      <c r="A60" s="21">
        <f t="shared" si="3"/>
        <v>58</v>
      </c>
      <c r="B60" s="27">
        <v>48.097554556852799</v>
      </c>
      <c r="C60" s="25">
        <f t="shared" si="0"/>
        <v>909.72346675854851</v>
      </c>
      <c r="D60" s="25">
        <v>909.72346673364495</v>
      </c>
      <c r="E60" s="23">
        <f t="shared" si="1"/>
        <v>2.4903556550270878</v>
      </c>
      <c r="F60" s="23">
        <f t="shared" si="2"/>
        <v>6.2018712885253953</v>
      </c>
    </row>
    <row r="61" spans="1:6">
      <c r="A61" s="21">
        <f t="shared" si="3"/>
        <v>59</v>
      </c>
      <c r="B61" s="27">
        <v>49.137554556852798</v>
      </c>
      <c r="C61" s="25">
        <f t="shared" si="0"/>
        <v>914.29788099538848</v>
      </c>
      <c r="D61" s="25">
        <v>914.29788097123298</v>
      </c>
      <c r="E61" s="23">
        <f t="shared" si="1"/>
        <v>2.4155497158062644</v>
      </c>
      <c r="F61" s="23">
        <f t="shared" si="2"/>
        <v>5.8348804295317249</v>
      </c>
    </row>
    <row r="62" spans="1:6">
      <c r="A62" s="21">
        <f t="shared" si="3"/>
        <v>60</v>
      </c>
      <c r="B62" s="27">
        <v>50.177554556852797</v>
      </c>
      <c r="C62" s="25">
        <f t="shared" si="0"/>
        <v>918.64050447931766</v>
      </c>
      <c r="D62" s="25">
        <v>918.64050445589805</v>
      </c>
      <c r="E62" s="23">
        <f t="shared" si="1"/>
        <v>2.3419602257490624</v>
      </c>
      <c r="F62" s="23">
        <f t="shared" si="2"/>
        <v>5.484777698990599</v>
      </c>
    </row>
    <row r="63" spans="1:6">
      <c r="A63" s="21">
        <f t="shared" si="3"/>
        <v>61</v>
      </c>
      <c r="B63" s="27">
        <v>51.217554556852797</v>
      </c>
      <c r="C63" s="25">
        <f t="shared" si="0"/>
        <v>922.76308231044152</v>
      </c>
      <c r="D63" s="25">
        <v>922.76308228774496</v>
      </c>
      <c r="E63" s="23">
        <f t="shared" si="1"/>
        <v>2.2696553969581146</v>
      </c>
      <c r="F63" s="23">
        <f t="shared" si="2"/>
        <v>5.1513356209410963</v>
      </c>
    </row>
    <row r="64" spans="1:6">
      <c r="A64" s="21">
        <f t="shared" si="3"/>
        <v>62</v>
      </c>
      <c r="B64" s="27">
        <v>52</v>
      </c>
      <c r="C64" s="25">
        <f t="shared" si="0"/>
        <v>925.72642178566616</v>
      </c>
      <c r="D64" s="25">
        <v>925.72642176376098</v>
      </c>
      <c r="E64" s="23">
        <f t="shared" si="1"/>
        <v>2.1905179892200977</v>
      </c>
      <c r="F64" s="23">
        <f t="shared" si="2"/>
        <v>4.7983690610968601</v>
      </c>
    </row>
    <row r="65" spans="2:6">
      <c r="B65" s="28"/>
      <c r="C65" s="18" t="s">
        <v>13</v>
      </c>
      <c r="E65" s="24" t="s">
        <v>11</v>
      </c>
      <c r="F65" s="20">
        <f>(SQRT((1/A64)*SUM(F3:F61)))/(10^8)</f>
        <v>2.956335790727612E-8</v>
      </c>
    </row>
    <row r="66" spans="2:6">
      <c r="B66" s="28"/>
    </row>
    <row r="67" spans="2:6">
      <c r="B67" s="2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Lembar1</vt:lpstr>
      <vt:lpstr>RT_1</vt:lpstr>
      <vt:lpstr>RT_2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ismail - [2010]</cp:lastModifiedBy>
  <cp:revision>3</cp:revision>
  <dcterms:created xsi:type="dcterms:W3CDTF">2021-09-25T22:23:30Z</dcterms:created>
  <dcterms:modified xsi:type="dcterms:W3CDTF">2021-09-27T22:04:10Z</dcterms:modified>
</cp:coreProperties>
</file>